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32760" yWindow="-32715" windowWidth="19440" windowHeight="11670" activeTab="7"/>
  </bookViews>
  <sheets>
    <sheet name="4 класс" sheetId="9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calcPr calcId="162913"/>
</workbook>
</file>

<file path=xl/calcChain.xml><?xml version="1.0" encoding="utf-8"?>
<calcChain xmlns="http://schemas.openxmlformats.org/spreadsheetml/2006/main">
  <c r="H53" i="6" l="1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12" i="6"/>
  <c r="H11" i="6"/>
  <c r="H22" i="6"/>
  <c r="H21" i="6"/>
  <c r="H20" i="6"/>
  <c r="H19" i="6"/>
  <c r="H18" i="6"/>
  <c r="H17" i="6"/>
  <c r="H16" i="6"/>
  <c r="H15" i="6"/>
  <c r="H14" i="6"/>
  <c r="H13" i="6"/>
  <c r="H10" i="6"/>
  <c r="H9" i="6"/>
  <c r="H8" i="6"/>
  <c r="H7" i="6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26" i="4"/>
  <c r="H25" i="4"/>
  <c r="H24" i="4"/>
  <c r="H23" i="4"/>
  <c r="H7" i="4"/>
  <c r="H8" i="4"/>
  <c r="H9" i="4"/>
  <c r="H10" i="4"/>
  <c r="H11" i="4"/>
  <c r="H12" i="4"/>
  <c r="H13" i="4"/>
  <c r="H22" i="4"/>
  <c r="H21" i="4"/>
  <c r="H20" i="4"/>
  <c r="H19" i="4"/>
  <c r="H18" i="4"/>
  <c r="H17" i="4"/>
  <c r="H16" i="4"/>
  <c r="H15" i="4"/>
  <c r="H14" i="4"/>
  <c r="H38" i="3"/>
  <c r="H37" i="3"/>
  <c r="H35" i="3"/>
  <c r="H33" i="3"/>
  <c r="H32" i="3"/>
  <c r="H31" i="3"/>
  <c r="H30" i="3"/>
  <c r="H29" i="3"/>
  <c r="H36" i="3"/>
  <c r="H34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33" i="2"/>
  <c r="H32" i="2"/>
  <c r="H31" i="2"/>
  <c r="H30" i="2"/>
  <c r="H29" i="2"/>
  <c r="H28" i="2"/>
  <c r="H27" i="2"/>
  <c r="H26" i="2"/>
  <c r="H25" i="2"/>
  <c r="H24" i="2"/>
  <c r="H23" i="2"/>
  <c r="H22" i="2"/>
  <c r="H20" i="2"/>
  <c r="H21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</calcChain>
</file>

<file path=xl/sharedStrings.xml><?xml version="1.0" encoding="utf-8"?>
<sst xmlns="http://schemas.openxmlformats.org/spreadsheetml/2006/main" count="934" uniqueCount="241">
  <si>
    <t>№</t>
  </si>
  <si>
    <t>ФИО участника (полностью)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</si>
  <si>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</si>
  <si>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</si>
  <si>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</si>
  <si>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</si>
  <si>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Всего баллов</t>
  </si>
  <si>
    <t>% выполнения задания</t>
  </si>
  <si>
    <t>Место</t>
  </si>
  <si>
    <t xml:space="preserve">Ответственный организатор: </t>
  </si>
  <si>
    <t>Максимальный балл:</t>
  </si>
  <si>
    <t>Дата проведения:</t>
  </si>
  <si>
    <t>ПРОТОКОЛ</t>
  </si>
  <si>
    <t>предмет:</t>
  </si>
  <si>
    <t>класс:</t>
  </si>
  <si>
    <t>Гаряева Эльсана Анджаевна</t>
  </si>
  <si>
    <t>Баринова Заяна Валерьевна</t>
  </si>
  <si>
    <t>Бастаева Лаура Юрьевна</t>
  </si>
  <si>
    <t>Намруев Мазан-Баатр Алексеевич</t>
  </si>
  <si>
    <t>Бадмаева Наяна Эрдниевна</t>
  </si>
  <si>
    <t>Ванькаев Бата Наранович</t>
  </si>
  <si>
    <t>Жамгырчиев Эмиль Шерланович</t>
  </si>
  <si>
    <t>Микуляева Анастасия Алексеевна</t>
  </si>
  <si>
    <t>Манджиев Вадим Владимирович</t>
  </si>
  <si>
    <t>Сарангов Александр Церенович</t>
  </si>
  <si>
    <t>МБОУ "ЭМГ"</t>
  </si>
  <si>
    <t>Бадинова Алина Евгеньевна</t>
  </si>
  <si>
    <t>Дулахинова Айлана Савровна</t>
  </si>
  <si>
    <t>Жеребной Баир Константинович</t>
  </si>
  <si>
    <t>Улюмжанова Айса Хонгоровна</t>
  </si>
  <si>
    <t>Кекеева Амуланга Станиславовна</t>
  </si>
  <si>
    <t>Сангаджиева Дарина Савровна</t>
  </si>
  <si>
    <t>Тэн Наталья Михайловна</t>
  </si>
  <si>
    <t>Чевданова Виктория Евгеньевна</t>
  </si>
  <si>
    <t>Протокол школьного этапа Всероссийской олимпиады школьников 2023-2024 уч. год</t>
  </si>
  <si>
    <t>Леляев Тагир Мингиянович</t>
  </si>
  <si>
    <t xml:space="preserve">Квон Каон </t>
  </si>
  <si>
    <t>Годгаев Бата Саврович</t>
  </si>
  <si>
    <t>Сухотаева Дарина Сергеевна</t>
  </si>
  <si>
    <t>Ходжаева Камила Манучехровна</t>
  </si>
  <si>
    <t>Малымова Вероника Анатольевна</t>
  </si>
  <si>
    <t>Баргаева Даяна Алдаровна</t>
  </si>
  <si>
    <t>Сангаджиева Айлана Алексеевна</t>
  </si>
  <si>
    <t>Бериков Чингис Николаевич</t>
  </si>
  <si>
    <t>Ялматаева Дарина Джангаровна</t>
  </si>
  <si>
    <t>Горяева Эльвена Сергеевна</t>
  </si>
  <si>
    <t>Когаева Айтана Васильевна</t>
  </si>
  <si>
    <t>Отхонова Валентина Савровна</t>
  </si>
  <si>
    <t>Дулахинова Энкира Савровна</t>
  </si>
  <si>
    <t>Манджиев Артем Алексеевич</t>
  </si>
  <si>
    <t>Бадминова Валерия Андреевна</t>
  </si>
  <si>
    <t>Манджиева Альмина Юрьевна</t>
  </si>
  <si>
    <t>Арутюнова Даниэлла Михайловна</t>
  </si>
  <si>
    <t>Ванькаева Динара Савровна</t>
  </si>
  <si>
    <t>Манджиева София Викторовна</t>
  </si>
  <si>
    <t>Муниева Булгун Анатольевна</t>
  </si>
  <si>
    <t>Нимеева Дарья Арслановна</t>
  </si>
  <si>
    <t>Чужгинова Александра Сарановна</t>
  </si>
  <si>
    <t>Эрендженова Герел Викторовна</t>
  </si>
  <si>
    <t>Гасандаева Дарина Джангровна</t>
  </si>
  <si>
    <t>Никитина Кристина Евгеньевна</t>
  </si>
  <si>
    <t>Лиджиева Баина Саналовна</t>
  </si>
  <si>
    <t>Лиджинова Данара Мингиянговна</t>
  </si>
  <si>
    <t>Лиджи-Горяева Ангела Владимировна</t>
  </si>
  <si>
    <t>Ностаева Алтана Саналовна</t>
  </si>
  <si>
    <t>Бадма-Халгаева Вероника Сергеевна</t>
  </si>
  <si>
    <t>Ласкова Ангелина Антоновна</t>
  </si>
  <si>
    <t>Хурчиева Энкира Баатровна</t>
  </si>
  <si>
    <t>г.Элиста</t>
  </si>
  <si>
    <t xml:space="preserve">Михаляева Майя Олеговна </t>
  </si>
  <si>
    <t>Маштыкова Виктория Данзановна</t>
  </si>
  <si>
    <t>Няминова Алина Нарановна</t>
  </si>
  <si>
    <t>Манджиева Элина Чингизовна</t>
  </si>
  <si>
    <t>Босхаева Дарина Мингияновна</t>
  </si>
  <si>
    <t>Мучкинова Эвита Мергеновна</t>
  </si>
  <si>
    <t>Хейчиева Ева Анатольевна</t>
  </si>
  <si>
    <t>Кегельтеев Бата Леонидович</t>
  </si>
  <si>
    <t>Манжиева Аурика Анатольевна</t>
  </si>
  <si>
    <t>Васильева Айтана Эренценовна</t>
  </si>
  <si>
    <t>Босхаева Оюна Хонгоровна</t>
  </si>
  <si>
    <t>Басханджиева Айя Цереновна</t>
  </si>
  <si>
    <t>Ким Лилия Витальевна</t>
  </si>
  <si>
    <t>Самхаева Алтана Владиславовна</t>
  </si>
  <si>
    <t>русский язык</t>
  </si>
  <si>
    <t>Васильева Ольга Николаевна</t>
  </si>
  <si>
    <t>Кичикова Цагана Баатровна</t>
  </si>
  <si>
    <t>Буваева Августина Валерьевна</t>
  </si>
  <si>
    <t>Улюмджиева Дарина Джангаровна</t>
  </si>
  <si>
    <t>Оненова Зинаида Ивановна</t>
  </si>
  <si>
    <t>Бадмаев Наян Игоревич</t>
  </si>
  <si>
    <t>Церенова Альма Геннадьевна</t>
  </si>
  <si>
    <t>Манжиков Адьян Александрович</t>
  </si>
  <si>
    <t>Мангаева Ольга Ивановна</t>
  </si>
  <si>
    <t>Лиджиева Ариун Герел Викторовна</t>
  </si>
  <si>
    <t>Цебекова Ангелина Аркадьевна</t>
  </si>
  <si>
    <t>Манджиева Мария Дмитриевна</t>
  </si>
  <si>
    <t>Эрендженов Наран Юрьевич</t>
  </si>
  <si>
    <t>Буянбатын Мичид Сэргэлэновна</t>
  </si>
  <si>
    <t>Даржинова София Николаевна</t>
  </si>
  <si>
    <t>Бадма-Горяева Айса Баатровна</t>
  </si>
  <si>
    <t>Нимгиров  Мерген Саврович</t>
  </si>
  <si>
    <t>Манджиева Мария Вадимовна</t>
  </si>
  <si>
    <t>Бадма-Горяева Евгения Баатровна</t>
  </si>
  <si>
    <t>Тюрбеева Любовь Алымбековна</t>
  </si>
  <si>
    <t>Эртнеева Арина Эльтоновна</t>
  </si>
  <si>
    <t>Басхамжаева Елена Михайловна</t>
  </si>
  <si>
    <t>Молозаева Милана Сергеевна</t>
  </si>
  <si>
    <t>Бамбарыкова Дарья Тимуровна</t>
  </si>
  <si>
    <t>Эрендженова Энкира Борисовна</t>
  </si>
  <si>
    <t xml:space="preserve">г.Элиста </t>
  </si>
  <si>
    <t>г. Элиста</t>
  </si>
  <si>
    <t>Лиджиева Элина Эльвеговна</t>
  </si>
  <si>
    <t>Хечеев Иджил Михайлович</t>
  </si>
  <si>
    <t>Шеркешева Оюна Андреевна</t>
  </si>
  <si>
    <t>Маргасова Энкира Эрдниевна</t>
  </si>
  <si>
    <t>Пахомкин Санал Мергенович</t>
  </si>
  <si>
    <t>Доржиева Вероника Александровна</t>
  </si>
  <si>
    <t>Кунакова Эвита Николаевна</t>
  </si>
  <si>
    <t>Насунова Альма Мергеновна</t>
  </si>
  <si>
    <t>Бембеева Алтана Николаевна</t>
  </si>
  <si>
    <t>Дертеева Гиляна Эрдниевна</t>
  </si>
  <si>
    <t>Манджиева Валерия Романовна</t>
  </si>
  <si>
    <t>Цекеев Алдар Хонгорович</t>
  </si>
  <si>
    <t>6.</t>
  </si>
  <si>
    <t>Картэнова Карина Сергеевна</t>
  </si>
  <si>
    <t>7.</t>
  </si>
  <si>
    <t>Джагульдинова Байрта Чингисовна</t>
  </si>
  <si>
    <t>Хаджиева Инесса Валерьевна</t>
  </si>
  <si>
    <t>Цеденова Седкл Бадмаевна</t>
  </si>
  <si>
    <t>Мучкаева Данара Евгеньевна</t>
  </si>
  <si>
    <t>Нимгирова Амина Савровна</t>
  </si>
  <si>
    <t>Шунгурцикова Валентина Чедыровна</t>
  </si>
  <si>
    <t>Муманжинова София Андреевна</t>
  </si>
  <si>
    <t>Савгуров Джимбя Вячеславович</t>
  </si>
  <si>
    <t>Услурова Алиса Андреевна</t>
  </si>
  <si>
    <t>Улемджиева Эвина Баатровна</t>
  </si>
  <si>
    <t>Манджиева Валентина Цебековна</t>
  </si>
  <si>
    <t>Манджиева Алтан Герел</t>
  </si>
  <si>
    <t>Пузикова Айтана Юрьевна</t>
  </si>
  <si>
    <t>Нимеева Айнур Руслановна</t>
  </si>
  <si>
    <t>Буваева Алёна Баатровна</t>
  </si>
  <si>
    <t>Эрендженова Айлина Борисовна</t>
  </si>
  <si>
    <t>Сомьянова Айлана Андреевна</t>
  </si>
  <si>
    <t>Булыкова Иляна Анатольевна</t>
  </si>
  <si>
    <t>МБОУ ЭМГ</t>
  </si>
  <si>
    <t>Иванова Валерия Вячеславовна</t>
  </si>
  <si>
    <t>Булукова Ирина Нимгировна</t>
  </si>
  <si>
    <t>Суксукова Алина Арслановна</t>
  </si>
  <si>
    <t>Горяева Айлана Басанговна</t>
  </si>
  <si>
    <t>Шараева Дарья Федоровна</t>
  </si>
  <si>
    <t>Няминова Ксения Нарановна</t>
  </si>
  <si>
    <t>Богаева Виктория Баатровна</t>
  </si>
  <si>
    <t>Насунова Гелана Саналовна</t>
  </si>
  <si>
    <t>Басангов Родион Константинович</t>
  </si>
  <si>
    <t>Шарифзянова Рената Рафаиловна</t>
  </si>
  <si>
    <t>Дорждеев Павел Романович</t>
  </si>
  <si>
    <t>Акимова Арина Александровна</t>
  </si>
  <si>
    <t>Очиров Борис Александрович</t>
  </si>
  <si>
    <t>Гоминеев Карим Борисович</t>
  </si>
  <si>
    <t>Кокунцыкова Эвелина Саналовна</t>
  </si>
  <si>
    <t>Аргадыкова Айса Александровна</t>
  </si>
  <si>
    <t>Дулахинов Эрдни Борисович</t>
  </si>
  <si>
    <t>Чильгирова Наталья Савровна</t>
  </si>
  <si>
    <t>Басхманджиева Энкира Байровна</t>
  </si>
  <si>
    <t>Доманов Вадим Джангарович</t>
  </si>
  <si>
    <t>Дюмкеева Дарина Басанговна</t>
  </si>
  <si>
    <t>Бадма-Халгаев Роман Дмитриевич</t>
  </si>
  <si>
    <t>Лиджиева Айдана Батыровна</t>
  </si>
  <si>
    <t>Маслова Нина Цереновна</t>
  </si>
  <si>
    <t>Умакова Арина Андреевна</t>
  </si>
  <si>
    <t>Васильева Полина Игоревна</t>
  </si>
  <si>
    <t>Оконова Айлана Александровна</t>
  </si>
  <si>
    <t>Мухонько Анна Николаевна</t>
  </si>
  <si>
    <t>Оконова Инесса Басанговна</t>
  </si>
  <si>
    <t>Шалхакова Наталья Петровна</t>
  </si>
  <si>
    <t>Нимгирова Аюна Тимуровна</t>
  </si>
  <si>
    <t>Каншаева Милана Павловна</t>
  </si>
  <si>
    <t>Бадма-Горяева Энкира Очировна</t>
  </si>
  <si>
    <t>Хаджаева Алтана Мингияновна</t>
  </si>
  <si>
    <t>Колосова Валерия Ивановна</t>
  </si>
  <si>
    <t>Мошулдаева Эмма Баатровна</t>
  </si>
  <si>
    <t>Шоваева Айлана Аралтановна</t>
  </si>
  <si>
    <t>Бадмаева Элсана Эрдниевна</t>
  </si>
  <si>
    <t>Цохуров Эрдни Иванович</t>
  </si>
  <si>
    <t>Шалхакова Валерия Александровна</t>
  </si>
  <si>
    <t>Шургучиева Галсана Юрьевна</t>
  </si>
  <si>
    <t>Баляева Даяна Хонгоровна</t>
  </si>
  <si>
    <t>Абушинов Александр</t>
  </si>
  <si>
    <t>Шараева Екатерина Фёдоровна</t>
  </si>
  <si>
    <t>Бадмаева Полина Игоревна</t>
  </si>
  <si>
    <t>Джаванова Алина Вячеславовна</t>
  </si>
  <si>
    <t>Карманова Эркина Викторовна</t>
  </si>
  <si>
    <t>Джангаева Баина Баатровна</t>
  </si>
  <si>
    <t>Уластаева Кермен Эрендженовна</t>
  </si>
  <si>
    <t>Чимидов Мингиян Очирович</t>
  </si>
  <si>
    <t>Горяева Иляна Евгеньевна</t>
  </si>
  <si>
    <t>Сотаева Даяна Сергеевна</t>
  </si>
  <si>
    <t>Бадаева Ольга Эренценовна</t>
  </si>
  <si>
    <t>Мушаева Наяна Эрдняевнва</t>
  </si>
  <si>
    <t>Ковылданова Оюна Николаевна</t>
  </si>
  <si>
    <t>Васькеева Алина Нарановна</t>
  </si>
  <si>
    <t>Мухараев Владимир Анатольевич</t>
  </si>
  <si>
    <t>Басангова Полина Игоревна</t>
  </si>
  <si>
    <t>Нимгиров Санал Арсланович</t>
  </si>
  <si>
    <t>Дабжаева Валерия Александровна</t>
  </si>
  <si>
    <t>Мангутова Сангира Сергеевна</t>
  </si>
  <si>
    <t>Бурумбаев Тагир Артурович</t>
  </si>
  <si>
    <t>Молозаев Алан Александрович</t>
  </si>
  <si>
    <t>всего баллов</t>
  </si>
  <si>
    <t>место</t>
  </si>
  <si>
    <t>Горяев Тюмид Бааторович</t>
  </si>
  <si>
    <t>Элиста</t>
  </si>
  <si>
    <t>ЭМГ</t>
  </si>
  <si>
    <t>Оргаева Тамара Александровна</t>
  </si>
  <si>
    <t>Даваев Дмитрий Алексеевич</t>
  </si>
  <si>
    <t>Четырева Нина Дмитриевна</t>
  </si>
  <si>
    <t>Санжиева Саглара Савровна</t>
  </si>
  <si>
    <t>Каюпова Аделана Каримовна</t>
  </si>
  <si>
    <t>Доржинова Айлана Александровна</t>
  </si>
  <si>
    <t>Мучаева Ангелина Витальевна</t>
  </si>
  <si>
    <t>Молозаева Карина Сергеевна</t>
  </si>
  <si>
    <t>Сенгляева Илана Сергеевна</t>
  </si>
  <si>
    <t>Эрдниева Эльзята Чингисовна</t>
  </si>
  <si>
    <t>Абиева Инара Абиевна</t>
  </si>
  <si>
    <t>Хиндогина Элина Александровна</t>
  </si>
  <si>
    <t>Шанаева Альбина Руслановна</t>
  </si>
  <si>
    <t>Эректеева Сарана Саналовна</t>
  </si>
  <si>
    <t>Шарманджиева Иджилина Хонгровна</t>
  </si>
  <si>
    <t>Бадмаева Сангела Алтыновна</t>
  </si>
  <si>
    <t>Мухараева Даяна Саналовна</t>
  </si>
  <si>
    <t>Сеткалиева Ангелина Ренатовна</t>
  </si>
  <si>
    <t>Манджиева Эллина Александровна</t>
  </si>
  <si>
    <t>Моршулдаева Эрика Баатровна</t>
  </si>
  <si>
    <t>Самбуров Джалсан Баатрович</t>
  </si>
  <si>
    <t>Цебикова Диана Дмитриевна</t>
  </si>
  <si>
    <t>Маштанова Арина Саналовна</t>
  </si>
  <si>
    <t>Насунова Альбина Савровна</t>
  </si>
  <si>
    <t>Джемчугинов Арлтан Александрович</t>
  </si>
  <si>
    <t>/ Яванова С. С. /</t>
  </si>
  <si>
    <t>Педерова Алтана Нарановна</t>
  </si>
  <si>
    <t>Насунов Алтан Очирович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</si>
</sst>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8" borderId="4" applyNumberFormat="0" applyAlignment="0" applyProtection="0"/>
    <xf numFmtId="0" fontId="8" fillId="9" borderId="5" applyNumberFormat="0" applyAlignment="0" applyProtection="0"/>
    <xf numFmtId="0" fontId="9" fillId="9" borderId="4" applyNumberForma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10" borderId="10" applyNumberFormat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13" borderId="11" applyNumberFormat="0" applyFont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14" borderId="0" applyNumberFormat="0" applyBorder="0" applyAlignment="0" applyProtection="0"/>
  </cellStyleXfs>
  <cellXfs count="96">
    <xf numFmtId="0" fontId="0" fillId="0" borderId="0" xfId="0"/>
    <xf numFmtId="0" fontId="22" fillId="0" borderId="0" xfId="0" applyFont="1"/>
    <xf numFmtId="0" fontId="3" fillId="0" borderId="1" xfId="18" applyFont="1" applyBorder="1" applyAlignment="1">
      <alignment horizontal="center" vertical="top"/>
    </xf>
    <xf numFmtId="0" fontId="3" fillId="0" borderId="1" xfId="18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4" fontId="3" fillId="0" borderId="1" xfId="18" applyNumberFormat="1" applyFont="1" applyBorder="1" applyAlignment="1">
      <alignment horizontal="left" vertical="top" wrapText="1"/>
    </xf>
    <xf numFmtId="0" fontId="3" fillId="0" borderId="0" xfId="18" applyFont="1" applyBorder="1" applyAlignment="1"/>
    <xf numFmtId="0" fontId="3" fillId="0" borderId="0" xfId="18" applyFont="1" applyAlignment="1"/>
    <xf numFmtId="0" fontId="3" fillId="0" borderId="0" xfId="18" applyFont="1" applyAlignment="1">
      <alignment horizontal="right"/>
    </xf>
    <xf numFmtId="0" fontId="3" fillId="0" borderId="0" xfId="18" applyFont="1" applyAlignment="1">
      <alignment horizontal="center"/>
    </xf>
    <xf numFmtId="0" fontId="3" fillId="0" borderId="0" xfId="18" applyFont="1" applyBorder="1" applyAlignment="1">
      <alignment horizontal="right"/>
    </xf>
    <xf numFmtId="0" fontId="3" fillId="0" borderId="2" xfId="18" applyFont="1" applyBorder="1" applyAlignment="1"/>
    <xf numFmtId="0" fontId="22" fillId="0" borderId="0" xfId="0" applyFont="1" applyAlignment="1">
      <alignment horizontal="right"/>
    </xf>
    <xf numFmtId="0" fontId="2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3" fillId="0" borderId="0" xfId="18" applyFont="1" applyFill="1" applyBorder="1" applyAlignment="1"/>
    <xf numFmtId="14" fontId="3" fillId="0" borderId="0" xfId="18" applyNumberFormat="1" applyFont="1" applyBorder="1" applyAlignment="1">
      <alignment horizontal="left" vertical="top" wrapText="1"/>
    </xf>
    <xf numFmtId="0" fontId="22" fillId="0" borderId="0" xfId="0" applyFont="1" applyBorder="1"/>
    <xf numFmtId="0" fontId="3" fillId="0" borderId="1" xfId="0" applyFont="1" applyFill="1" applyBorder="1" applyAlignment="1">
      <alignment horizontal="left" vertical="top" wrapText="1"/>
    </xf>
    <xf numFmtId="0" fontId="22" fillId="0" borderId="0" xfId="0" applyFont="1" applyAlignment="1">
      <alignment horizontal="right"/>
    </xf>
    <xf numFmtId="14" fontId="22" fillId="0" borderId="0" xfId="0" applyNumberFormat="1" applyFont="1" applyBorder="1"/>
    <xf numFmtId="14" fontId="22" fillId="0" borderId="0" xfId="0" applyNumberFormat="1" applyFont="1" applyBorder="1" applyAlignment="1">
      <alignment wrapText="1"/>
    </xf>
    <xf numFmtId="0" fontId="0" fillId="0" borderId="0" xfId="0" applyAlignment="1">
      <alignment horizontal="left"/>
    </xf>
    <xf numFmtId="0" fontId="3" fillId="0" borderId="1" xfId="18" applyFont="1" applyBorder="1" applyAlignment="1">
      <alignment horizontal="left" vertical="top"/>
    </xf>
    <xf numFmtId="0" fontId="3" fillId="0" borderId="1" xfId="18" applyFont="1" applyBorder="1" applyAlignment="1">
      <alignment horizontal="left" vertical="top" wrapText="1"/>
    </xf>
    <xf numFmtId="0" fontId="3" fillId="0" borderId="1" xfId="18" applyFont="1" applyFill="1" applyBorder="1" applyAlignment="1">
      <alignment horizontal="left" vertical="top" wrapText="1"/>
    </xf>
    <xf numFmtId="9" fontId="4" fillId="0" borderId="1" xfId="0" applyNumberFormat="1" applyFont="1" applyBorder="1" applyAlignment="1">
      <alignment horizontal="left" vertical="top" wrapText="1"/>
    </xf>
    <xf numFmtId="0" fontId="3" fillId="0" borderId="0" xfId="18" applyFont="1" applyBorder="1" applyAlignment="1">
      <alignment horizontal="left" vertical="top"/>
    </xf>
    <xf numFmtId="0" fontId="3" fillId="0" borderId="2" xfId="18" applyFont="1" applyBorder="1" applyAlignment="1">
      <alignment horizontal="left" vertical="top"/>
    </xf>
    <xf numFmtId="0" fontId="22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 wrapText="1"/>
    </xf>
    <xf numFmtId="14" fontId="22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0" fontId="3" fillId="0" borderId="0" xfId="18" applyFont="1" applyBorder="1" applyAlignment="1">
      <alignment horizontal="center" vertical="top"/>
    </xf>
    <xf numFmtId="0" fontId="3" fillId="0" borderId="0" xfId="18" applyFont="1" applyAlignment="1">
      <alignment vertical="top"/>
    </xf>
    <xf numFmtId="0" fontId="3" fillId="0" borderId="0" xfId="18" applyFont="1" applyAlignment="1">
      <alignment horizontal="right" vertical="top"/>
    </xf>
    <xf numFmtId="0" fontId="3" fillId="0" borderId="0" xfId="18" applyFont="1" applyAlignment="1">
      <alignment horizontal="center" vertical="top"/>
    </xf>
    <xf numFmtId="0" fontId="3" fillId="0" borderId="0" xfId="18" applyFont="1" applyBorder="1" applyAlignment="1">
      <alignment horizontal="right" vertical="top"/>
    </xf>
    <xf numFmtId="0" fontId="3" fillId="0" borderId="0" xfId="18" applyFont="1" applyBorder="1" applyAlignment="1">
      <alignment vertical="top"/>
    </xf>
    <xf numFmtId="0" fontId="3" fillId="0" borderId="2" xfId="18" applyFont="1" applyBorder="1" applyAlignment="1">
      <alignment vertical="top"/>
    </xf>
    <xf numFmtId="9" fontId="3" fillId="0" borderId="1" xfId="18" applyNumberFormat="1" applyFont="1" applyBorder="1" applyAlignment="1">
      <alignment horizontal="left" vertical="top" wrapText="1"/>
    </xf>
    <xf numFmtId="14" fontId="3" fillId="0" borderId="1" xfId="18" applyNumberFormat="1" applyFont="1" applyBorder="1" applyAlignment="1">
      <alignment horizontal="left" vertical="top"/>
    </xf>
    <xf numFmtId="0" fontId="3" fillId="0" borderId="1" xfId="18" applyFont="1" applyFill="1" applyBorder="1" applyAlignment="1">
      <alignment horizontal="left" vertical="top"/>
    </xf>
    <xf numFmtId="0" fontId="23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22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4" fontId="22" fillId="0" borderId="1" xfId="0" applyNumberFormat="1" applyFont="1" applyBorder="1" applyAlignment="1">
      <alignment horizontal="left" vertical="top" wrapText="1"/>
    </xf>
    <xf numFmtId="14" fontId="22" fillId="0" borderId="1" xfId="0" applyNumberFormat="1" applyFont="1" applyBorder="1" applyAlignment="1">
      <alignment horizontal="left" vertical="top"/>
    </xf>
    <xf numFmtId="0" fontId="3" fillId="0" borderId="3" xfId="18" applyFont="1" applyBorder="1" applyAlignment="1">
      <alignment horizontal="left" vertical="top"/>
    </xf>
    <xf numFmtId="14" fontId="24" fillId="0" borderId="1" xfId="0" applyNumberFormat="1" applyFont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/>
    </xf>
    <xf numFmtId="14" fontId="22" fillId="0" borderId="0" xfId="0" applyNumberFormat="1" applyFont="1" applyBorder="1" applyAlignment="1">
      <alignment horizontal="left" vertical="top" wrapText="1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/>
    <xf numFmtId="0" fontId="3" fillId="0" borderId="0" xfId="18" applyFont="1" applyFill="1" applyBorder="1" applyAlignment="1">
      <alignment vertical="top" wrapText="1"/>
    </xf>
    <xf numFmtId="0" fontId="3" fillId="0" borderId="0" xfId="18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9" fontId="4" fillId="0" borderId="0" xfId="0" applyNumberFormat="1" applyFont="1" applyBorder="1" applyAlignment="1">
      <alignment horizontal="center" vertical="top" wrapText="1"/>
    </xf>
    <xf numFmtId="0" fontId="22" fillId="0" borderId="0" xfId="0" applyFont="1" applyBorder="1" applyAlignment="1">
      <alignment wrapText="1"/>
    </xf>
    <xf numFmtId="0" fontId="22" fillId="0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14" fontId="22" fillId="0" borderId="0" xfId="0" applyNumberFormat="1" applyFont="1" applyFill="1" applyBorder="1"/>
    <xf numFmtId="0" fontId="22" fillId="0" borderId="0" xfId="0" applyFont="1" applyBorder="1" applyAlignment="1">
      <alignment horizontal="right"/>
    </xf>
    <xf numFmtId="14" fontId="2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14" fontId="22" fillId="15" borderId="1" xfId="0" applyNumberFormat="1" applyFont="1" applyFill="1" applyBorder="1" applyAlignment="1">
      <alignment horizontal="left" vertical="top" wrapText="1"/>
    </xf>
    <xf numFmtId="9" fontId="22" fillId="0" borderId="0" xfId="0" applyNumberFormat="1" applyFont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14" fontId="22" fillId="0" borderId="0" xfId="0" applyNumberFormat="1" applyFont="1" applyFill="1" applyBorder="1" applyAlignment="1">
      <alignment wrapText="1"/>
    </xf>
    <xf numFmtId="14" fontId="24" fillId="0" borderId="0" xfId="0" applyNumberFormat="1" applyFont="1" applyBorder="1"/>
    <xf numFmtId="14" fontId="22" fillId="0" borderId="0" xfId="0" applyNumberFormat="1" applyFont="1" applyBorder="1" applyAlignment="1">
      <alignment horizontal="center" vertical="center" wrapText="1"/>
    </xf>
    <xf numFmtId="14" fontId="24" fillId="0" borderId="0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9" fontId="22" fillId="0" borderId="1" xfId="0" applyNumberFormat="1" applyFont="1" applyBorder="1" applyAlignment="1">
      <alignment horizontal="left" vertical="top" wrapText="1"/>
    </xf>
    <xf numFmtId="14" fontId="2" fillId="0" borderId="0" xfId="0" applyNumberFormat="1" applyFont="1" applyBorder="1" applyAlignment="1">
      <alignment wrapText="1"/>
    </xf>
    <xf numFmtId="0" fontId="22" fillId="0" borderId="0" xfId="0" applyFont="1" applyAlignment="1">
      <alignment horizontal="center" vertical="top"/>
    </xf>
    <xf numFmtId="0" fontId="3" fillId="0" borderId="0" xfId="18" applyFont="1" applyBorder="1" applyAlignment="1">
      <alignment horizontal="center" vertical="top"/>
    </xf>
    <xf numFmtId="0" fontId="3" fillId="0" borderId="0" xfId="18" applyFont="1" applyAlignment="1">
      <alignment horizontal="center" vertical="top"/>
    </xf>
    <xf numFmtId="14" fontId="3" fillId="0" borderId="0" xfId="18" applyNumberFormat="1" applyFont="1" applyAlignment="1">
      <alignment horizontal="center" vertical="top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center"/>
    </xf>
    <xf numFmtId="0" fontId="3" fillId="0" borderId="0" xfId="18" applyFont="1" applyBorder="1" applyAlignment="1">
      <alignment horizontal="center"/>
    </xf>
    <xf numFmtId="0" fontId="3" fillId="0" borderId="0" xfId="18" applyFont="1" applyAlignment="1">
      <alignment horizontal="center"/>
    </xf>
    <xf numFmtId="14" fontId="3" fillId="0" borderId="0" xfId="18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/>
    <xf numFmtId="0" fontId="22" fillId="0" borderId="0" xfId="0" applyFont="1" applyBorder="1" applyAlignment="1">
      <alignment horizontal="righ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90" zoomScaleNormal="90" workbookViewId="0">
      <selection activeCell="F19" sqref="F19"/>
    </sheetView>
  </sheetViews>
  <sheetFormatPr defaultRowHeight="15" x14ac:dyDescent="0.25"/>
  <cols>
    <col min="1" max="1" width="4" style="47" customWidth="1"/>
    <col min="2" max="2" width="36.42578125" style="47" customWidth="1"/>
    <col min="3" max="3" width="9.140625" style="47"/>
    <col min="4" max="4" width="13.7109375" style="47" customWidth="1"/>
    <col min="5" max="5" width="9.140625" style="47"/>
    <col min="6" max="6" width="32.85546875" style="47" customWidth="1"/>
    <col min="7" max="7" width="6.140625" style="47" customWidth="1"/>
    <col min="8" max="9" width="9.140625" style="47"/>
  </cols>
  <sheetData>
    <row r="1" spans="1:10" ht="15.75" x14ac:dyDescent="0.25">
      <c r="A1" s="84" t="s">
        <v>12</v>
      </c>
      <c r="B1" s="84"/>
      <c r="C1" s="84"/>
      <c r="D1" s="84"/>
      <c r="E1" s="84"/>
      <c r="F1" s="84"/>
      <c r="G1" s="84"/>
      <c r="H1" s="84"/>
      <c r="I1" s="84"/>
      <c r="J1" s="22"/>
    </row>
    <row r="2" spans="1:10" ht="15.75" x14ac:dyDescent="0.25">
      <c r="A2" s="85" t="s">
        <v>34</v>
      </c>
      <c r="B2" s="85"/>
      <c r="C2" s="85"/>
      <c r="D2" s="85"/>
      <c r="E2" s="85"/>
      <c r="F2" s="85"/>
      <c r="G2" s="85"/>
      <c r="H2" s="85"/>
      <c r="I2" s="85"/>
      <c r="J2" s="22"/>
    </row>
    <row r="3" spans="1:10" ht="15.75" x14ac:dyDescent="0.25">
      <c r="A3" s="37"/>
      <c r="B3" s="38" t="s">
        <v>13</v>
      </c>
      <c r="C3" s="86" t="s">
        <v>83</v>
      </c>
      <c r="D3" s="86"/>
      <c r="E3" s="37"/>
      <c r="F3" s="38" t="s">
        <v>14</v>
      </c>
      <c r="G3" s="37">
        <v>4</v>
      </c>
      <c r="H3" s="37"/>
      <c r="I3" s="37"/>
      <c r="J3" s="22"/>
    </row>
    <row r="4" spans="1:10" ht="15.75" x14ac:dyDescent="0.25">
      <c r="A4" s="39"/>
      <c r="B4" s="40" t="s">
        <v>10</v>
      </c>
      <c r="C4" s="41">
        <v>41</v>
      </c>
      <c r="D4" s="41"/>
      <c r="E4" s="41"/>
      <c r="F4" s="40" t="s">
        <v>11</v>
      </c>
      <c r="G4" s="87">
        <v>45210</v>
      </c>
      <c r="H4" s="87"/>
      <c r="I4" s="39"/>
      <c r="J4" s="22"/>
    </row>
    <row r="5" spans="1:10" ht="15.75" x14ac:dyDescent="0.25">
      <c r="A5" s="42"/>
      <c r="B5" s="40"/>
      <c r="C5" s="41"/>
      <c r="D5" s="41"/>
      <c r="E5" s="41"/>
      <c r="F5" s="40"/>
      <c r="G5" s="42"/>
      <c r="H5" s="42"/>
      <c r="I5" s="42"/>
      <c r="J5" s="22"/>
    </row>
    <row r="6" spans="1:10" ht="78.75" x14ac:dyDescent="0.25">
      <c r="A6" s="23" t="s">
        <v>0</v>
      </c>
      <c r="B6" s="24" t="s">
        <v>1</v>
      </c>
      <c r="C6" s="23" t="s">
        <v>2</v>
      </c>
      <c r="D6" s="24" t="s">
        <v>3</v>
      </c>
      <c r="E6" s="24" t="s">
        <v>4</v>
      </c>
      <c r="F6" s="24" t="s">
        <v>5</v>
      </c>
      <c r="G6" s="24" t="s">
        <v>208</v>
      </c>
      <c r="H6" s="24" t="s">
        <v>7</v>
      </c>
      <c r="I6" s="24" t="s">
        <v>209</v>
      </c>
      <c r="J6" s="22"/>
    </row>
    <row r="7" spans="1:10" ht="15.75" x14ac:dyDescent="0.25">
      <c r="A7" s="23">
        <v>1</v>
      </c>
      <c r="B7" s="24" t="s">
        <v>210</v>
      </c>
      <c r="C7" s="23" t="s">
        <v>211</v>
      </c>
      <c r="D7" s="5">
        <v>41586</v>
      </c>
      <c r="E7" s="24" t="s">
        <v>212</v>
      </c>
      <c r="F7" s="24" t="s">
        <v>213</v>
      </c>
      <c r="G7" s="24">
        <v>39</v>
      </c>
      <c r="H7" s="43">
        <v>0.95</v>
      </c>
      <c r="I7" s="24">
        <v>1</v>
      </c>
      <c r="J7" s="22"/>
    </row>
    <row r="8" spans="1:10" ht="15.75" x14ac:dyDescent="0.25">
      <c r="A8" s="23">
        <v>2</v>
      </c>
      <c r="B8" s="23" t="s">
        <v>214</v>
      </c>
      <c r="C8" s="23" t="s">
        <v>211</v>
      </c>
      <c r="D8" s="44">
        <v>41627</v>
      </c>
      <c r="E8" s="23" t="s">
        <v>212</v>
      </c>
      <c r="F8" s="23" t="s">
        <v>215</v>
      </c>
      <c r="G8" s="23">
        <v>39</v>
      </c>
      <c r="H8" s="23">
        <v>95</v>
      </c>
      <c r="I8" s="23">
        <v>1</v>
      </c>
      <c r="J8" s="22"/>
    </row>
    <row r="9" spans="1:10" ht="15.75" x14ac:dyDescent="0.25">
      <c r="A9" s="23">
        <v>3</v>
      </c>
      <c r="B9" s="23" t="s">
        <v>239</v>
      </c>
      <c r="C9" s="23" t="s">
        <v>211</v>
      </c>
      <c r="D9" s="44">
        <v>41443</v>
      </c>
      <c r="E9" s="23" t="s">
        <v>212</v>
      </c>
      <c r="F9" s="23" t="s">
        <v>216</v>
      </c>
      <c r="G9" s="23">
        <v>37</v>
      </c>
      <c r="H9" s="23">
        <v>90</v>
      </c>
      <c r="I9" s="23">
        <v>2</v>
      </c>
      <c r="J9" s="22"/>
    </row>
    <row r="10" spans="1:10" ht="15.75" x14ac:dyDescent="0.25">
      <c r="A10" s="23">
        <v>4</v>
      </c>
      <c r="B10" s="23" t="s">
        <v>217</v>
      </c>
      <c r="C10" s="23" t="s">
        <v>211</v>
      </c>
      <c r="D10" s="44">
        <v>41319</v>
      </c>
      <c r="E10" s="23" t="s">
        <v>212</v>
      </c>
      <c r="F10" s="23" t="s">
        <v>213</v>
      </c>
      <c r="G10" s="23">
        <v>35</v>
      </c>
      <c r="H10" s="23">
        <v>85</v>
      </c>
      <c r="I10" s="23">
        <v>3</v>
      </c>
      <c r="J10" s="22"/>
    </row>
    <row r="11" spans="1:10" ht="15.75" x14ac:dyDescent="0.25">
      <c r="A11" s="23">
        <v>5</v>
      </c>
      <c r="B11" s="23" t="s">
        <v>218</v>
      </c>
      <c r="C11" s="23" t="s">
        <v>211</v>
      </c>
      <c r="D11" s="44">
        <v>41390</v>
      </c>
      <c r="E11" s="23" t="s">
        <v>212</v>
      </c>
      <c r="F11" s="23" t="s">
        <v>213</v>
      </c>
      <c r="G11" s="23">
        <v>35</v>
      </c>
      <c r="H11" s="23">
        <v>85</v>
      </c>
      <c r="I11" s="23">
        <v>3</v>
      </c>
      <c r="J11" s="22"/>
    </row>
    <row r="12" spans="1:10" ht="15.75" x14ac:dyDescent="0.25">
      <c r="A12" s="45">
        <v>6</v>
      </c>
      <c r="B12" s="45" t="s">
        <v>219</v>
      </c>
      <c r="C12" s="45" t="s">
        <v>211</v>
      </c>
      <c r="D12" s="51">
        <v>41455</v>
      </c>
      <c r="E12" s="45" t="s">
        <v>212</v>
      </c>
      <c r="F12" s="45" t="s">
        <v>213</v>
      </c>
      <c r="G12" s="45">
        <v>35</v>
      </c>
      <c r="H12" s="45">
        <v>85</v>
      </c>
      <c r="I12" s="45">
        <v>3</v>
      </c>
      <c r="J12" s="22"/>
    </row>
    <row r="13" spans="1:10" ht="15.75" x14ac:dyDescent="0.25">
      <c r="A13" s="45">
        <v>7</v>
      </c>
      <c r="B13" s="45" t="s">
        <v>220</v>
      </c>
      <c r="C13" s="45" t="s">
        <v>211</v>
      </c>
      <c r="D13" s="51">
        <v>41600</v>
      </c>
      <c r="E13" s="45" t="s">
        <v>212</v>
      </c>
      <c r="F13" s="45" t="s">
        <v>213</v>
      </c>
      <c r="G13" s="45">
        <v>35</v>
      </c>
      <c r="H13" s="45">
        <v>85</v>
      </c>
      <c r="I13" s="45">
        <v>3</v>
      </c>
      <c r="J13" s="22"/>
    </row>
    <row r="14" spans="1:10" ht="15.75" x14ac:dyDescent="0.25">
      <c r="A14" s="45">
        <v>8</v>
      </c>
      <c r="B14" s="45" t="s">
        <v>221</v>
      </c>
      <c r="C14" s="45" t="s">
        <v>211</v>
      </c>
      <c r="D14" s="51">
        <v>41464</v>
      </c>
      <c r="E14" s="45" t="s">
        <v>212</v>
      </c>
      <c r="F14" s="45" t="s">
        <v>215</v>
      </c>
      <c r="G14" s="45">
        <v>34</v>
      </c>
      <c r="H14" s="45">
        <v>83</v>
      </c>
      <c r="I14" s="45">
        <v>4</v>
      </c>
      <c r="J14" s="22"/>
    </row>
    <row r="15" spans="1:10" ht="15.75" x14ac:dyDescent="0.25">
      <c r="A15" s="45">
        <v>9</v>
      </c>
      <c r="B15" s="45" t="s">
        <v>222</v>
      </c>
      <c r="C15" s="45" t="s">
        <v>211</v>
      </c>
      <c r="D15" s="51">
        <v>41689</v>
      </c>
      <c r="E15" s="45" t="s">
        <v>212</v>
      </c>
      <c r="F15" s="45" t="s">
        <v>215</v>
      </c>
      <c r="G15" s="45">
        <v>32</v>
      </c>
      <c r="H15" s="45">
        <v>78</v>
      </c>
      <c r="I15" s="45">
        <v>5</v>
      </c>
      <c r="J15" s="22"/>
    </row>
    <row r="16" spans="1:10" ht="15.75" x14ac:dyDescent="0.25">
      <c r="A16" s="45">
        <v>10</v>
      </c>
      <c r="B16" s="45" t="s">
        <v>223</v>
      </c>
      <c r="C16" s="45" t="s">
        <v>211</v>
      </c>
      <c r="D16" s="51">
        <v>41546</v>
      </c>
      <c r="E16" s="45" t="s">
        <v>212</v>
      </c>
      <c r="F16" s="45" t="s">
        <v>224</v>
      </c>
      <c r="G16" s="45">
        <v>31</v>
      </c>
      <c r="H16" s="45">
        <v>76</v>
      </c>
      <c r="I16" s="45">
        <v>6</v>
      </c>
      <c r="J16" s="22"/>
    </row>
    <row r="17" spans="1:10" ht="15.75" x14ac:dyDescent="0.25">
      <c r="A17" s="45">
        <v>11</v>
      </c>
      <c r="B17" s="45" t="s">
        <v>225</v>
      </c>
      <c r="C17" s="45" t="s">
        <v>211</v>
      </c>
      <c r="D17" s="51">
        <v>41537</v>
      </c>
      <c r="E17" s="45" t="s">
        <v>212</v>
      </c>
      <c r="F17" s="45" t="s">
        <v>213</v>
      </c>
      <c r="G17" s="45">
        <v>31</v>
      </c>
      <c r="H17" s="45">
        <v>76</v>
      </c>
      <c r="I17" s="45">
        <v>6</v>
      </c>
      <c r="J17" s="22"/>
    </row>
    <row r="18" spans="1:10" ht="15.75" x14ac:dyDescent="0.25">
      <c r="A18" s="45">
        <v>12</v>
      </c>
      <c r="B18" s="45" t="s">
        <v>226</v>
      </c>
      <c r="C18" s="45" t="s">
        <v>211</v>
      </c>
      <c r="D18" s="51">
        <v>41642</v>
      </c>
      <c r="E18" s="45" t="s">
        <v>212</v>
      </c>
      <c r="F18" s="45" t="s">
        <v>213</v>
      </c>
      <c r="G18" s="45">
        <v>31</v>
      </c>
      <c r="H18" s="45">
        <v>76</v>
      </c>
      <c r="I18" s="45">
        <v>6</v>
      </c>
      <c r="J18" s="22"/>
    </row>
    <row r="19" spans="1:10" ht="15.75" x14ac:dyDescent="0.25">
      <c r="A19" s="45">
        <v>13</v>
      </c>
      <c r="B19" s="45" t="s">
        <v>227</v>
      </c>
      <c r="C19" s="45" t="s">
        <v>211</v>
      </c>
      <c r="D19" s="51">
        <v>41407</v>
      </c>
      <c r="E19" s="45" t="s">
        <v>212</v>
      </c>
      <c r="F19" s="45" t="s">
        <v>216</v>
      </c>
      <c r="G19" s="45">
        <v>30</v>
      </c>
      <c r="H19" s="45">
        <v>73</v>
      </c>
      <c r="I19" s="45">
        <v>7</v>
      </c>
      <c r="J19" s="22"/>
    </row>
    <row r="20" spans="1:10" ht="15.75" x14ac:dyDescent="0.25">
      <c r="A20" s="45">
        <v>14</v>
      </c>
      <c r="B20" s="45" t="s">
        <v>228</v>
      </c>
      <c r="C20" s="45" t="s">
        <v>211</v>
      </c>
      <c r="D20" s="51">
        <v>41555</v>
      </c>
      <c r="E20" s="45" t="s">
        <v>212</v>
      </c>
      <c r="F20" s="45" t="s">
        <v>213</v>
      </c>
      <c r="G20" s="45">
        <v>29</v>
      </c>
      <c r="H20" s="45">
        <v>71</v>
      </c>
      <c r="I20" s="45">
        <v>8</v>
      </c>
      <c r="J20" s="22"/>
    </row>
    <row r="21" spans="1:10" ht="15.75" x14ac:dyDescent="0.25">
      <c r="A21" s="45">
        <v>15</v>
      </c>
      <c r="B21" s="45" t="s">
        <v>229</v>
      </c>
      <c r="C21" s="45" t="s">
        <v>211</v>
      </c>
      <c r="D21" s="51">
        <v>41463</v>
      </c>
      <c r="E21" s="45" t="s">
        <v>212</v>
      </c>
      <c r="F21" s="45" t="s">
        <v>213</v>
      </c>
      <c r="G21" s="45">
        <v>29</v>
      </c>
      <c r="H21" s="45">
        <v>71</v>
      </c>
      <c r="I21" s="45">
        <v>8</v>
      </c>
      <c r="J21" s="22"/>
    </row>
    <row r="22" spans="1:10" ht="15.75" x14ac:dyDescent="0.25">
      <c r="A22" s="45">
        <v>16</v>
      </c>
      <c r="B22" s="45" t="s">
        <v>230</v>
      </c>
      <c r="C22" s="45" t="s">
        <v>211</v>
      </c>
      <c r="D22" s="51">
        <v>41668</v>
      </c>
      <c r="E22" s="45" t="s">
        <v>212</v>
      </c>
      <c r="F22" s="45" t="s">
        <v>224</v>
      </c>
      <c r="G22" s="45">
        <v>27</v>
      </c>
      <c r="H22" s="45">
        <v>66</v>
      </c>
      <c r="I22" s="45">
        <v>9</v>
      </c>
      <c r="J22" s="22"/>
    </row>
    <row r="23" spans="1:10" ht="15.75" x14ac:dyDescent="0.25">
      <c r="A23" s="45">
        <v>17</v>
      </c>
      <c r="B23" s="45" t="s">
        <v>231</v>
      </c>
      <c r="C23" s="45" t="s">
        <v>211</v>
      </c>
      <c r="D23" s="51">
        <v>41434</v>
      </c>
      <c r="E23" s="45" t="s">
        <v>212</v>
      </c>
      <c r="F23" s="45" t="s">
        <v>216</v>
      </c>
      <c r="G23" s="45">
        <v>25</v>
      </c>
      <c r="H23" s="45">
        <v>61</v>
      </c>
      <c r="I23" s="45">
        <v>10</v>
      </c>
      <c r="J23" s="22"/>
    </row>
    <row r="24" spans="1:10" ht="15.75" x14ac:dyDescent="0.25">
      <c r="A24" s="45">
        <v>18</v>
      </c>
      <c r="B24" s="45" t="s">
        <v>232</v>
      </c>
      <c r="C24" s="45" t="s">
        <v>211</v>
      </c>
      <c r="D24" s="51">
        <v>41485</v>
      </c>
      <c r="E24" s="45" t="s">
        <v>212</v>
      </c>
      <c r="F24" s="45" t="s">
        <v>213</v>
      </c>
      <c r="G24" s="45">
        <v>25</v>
      </c>
      <c r="H24" s="45">
        <v>61</v>
      </c>
      <c r="I24" s="45">
        <v>10</v>
      </c>
      <c r="J24" s="22"/>
    </row>
    <row r="25" spans="1:10" ht="15.75" x14ac:dyDescent="0.25">
      <c r="A25" s="45">
        <v>19</v>
      </c>
      <c r="B25" s="45" t="s">
        <v>233</v>
      </c>
      <c r="C25" s="45" t="s">
        <v>211</v>
      </c>
      <c r="D25" s="51">
        <v>41533</v>
      </c>
      <c r="E25" s="45" t="s">
        <v>212</v>
      </c>
      <c r="F25" s="45" t="s">
        <v>216</v>
      </c>
      <c r="G25" s="45">
        <v>24</v>
      </c>
      <c r="H25" s="45">
        <v>59</v>
      </c>
      <c r="I25" s="45">
        <v>11</v>
      </c>
      <c r="J25" s="22"/>
    </row>
    <row r="26" spans="1:10" ht="15.75" x14ac:dyDescent="0.25">
      <c r="A26" s="45">
        <v>20</v>
      </c>
      <c r="B26" s="45" t="s">
        <v>234</v>
      </c>
      <c r="C26" s="45" t="s">
        <v>211</v>
      </c>
      <c r="D26" s="51">
        <v>41501</v>
      </c>
      <c r="E26" s="45" t="s">
        <v>212</v>
      </c>
      <c r="F26" s="45" t="s">
        <v>224</v>
      </c>
      <c r="G26" s="45">
        <v>23</v>
      </c>
      <c r="H26" s="45">
        <v>56</v>
      </c>
      <c r="I26" s="45">
        <v>12</v>
      </c>
      <c r="J26" s="22"/>
    </row>
    <row r="27" spans="1:10" ht="15.75" x14ac:dyDescent="0.25">
      <c r="A27" s="45">
        <v>21</v>
      </c>
      <c r="B27" s="45" t="s">
        <v>235</v>
      </c>
      <c r="C27" s="45" t="s">
        <v>211</v>
      </c>
      <c r="D27" s="51">
        <v>41132</v>
      </c>
      <c r="E27" s="45" t="s">
        <v>212</v>
      </c>
      <c r="F27" s="45" t="s">
        <v>215</v>
      </c>
      <c r="G27" s="45">
        <v>21</v>
      </c>
      <c r="H27" s="45">
        <v>51</v>
      </c>
      <c r="I27" s="45">
        <v>13</v>
      </c>
      <c r="J27" s="22"/>
    </row>
    <row r="28" spans="1:10" ht="15.75" x14ac:dyDescent="0.25">
      <c r="A28" s="45">
        <v>22</v>
      </c>
      <c r="B28" s="45" t="s">
        <v>236</v>
      </c>
      <c r="C28" s="45" t="s">
        <v>211</v>
      </c>
      <c r="D28" s="51">
        <v>41353</v>
      </c>
      <c r="E28" s="45" t="s">
        <v>212</v>
      </c>
      <c r="F28" s="45" t="s">
        <v>224</v>
      </c>
      <c r="G28" s="45">
        <v>19</v>
      </c>
      <c r="H28" s="45">
        <v>46</v>
      </c>
      <c r="I28" s="45">
        <v>14</v>
      </c>
      <c r="J28" s="22"/>
    </row>
    <row r="29" spans="1:10" ht="15.75" x14ac:dyDescent="0.25">
      <c r="A29" s="45">
        <v>23</v>
      </c>
      <c r="B29" s="45" t="s">
        <v>237</v>
      </c>
      <c r="C29" s="45" t="s">
        <v>211</v>
      </c>
      <c r="D29" s="51">
        <v>41498</v>
      </c>
      <c r="E29" s="45" t="s">
        <v>212</v>
      </c>
      <c r="F29" s="45" t="s">
        <v>224</v>
      </c>
      <c r="G29" s="45">
        <v>17</v>
      </c>
      <c r="H29" s="45">
        <v>41</v>
      </c>
      <c r="I29" s="45">
        <v>15</v>
      </c>
      <c r="J29" s="22"/>
    </row>
    <row r="30" spans="1:10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22"/>
    </row>
    <row r="32" spans="1:10" ht="15.75" x14ac:dyDescent="0.25">
      <c r="B32" s="1"/>
      <c r="C32" s="19" t="s">
        <v>9</v>
      </c>
      <c r="D32" s="19"/>
      <c r="E32" s="19" t="s">
        <v>238</v>
      </c>
    </row>
  </sheetData>
  <mergeCells count="4">
    <mergeCell ref="A1:I1"/>
    <mergeCell ref="A2:I2"/>
    <mergeCell ref="C3:D3"/>
    <mergeCell ref="G4:H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6" zoomScale="80" zoomScaleNormal="80" workbookViewId="0">
      <selection activeCell="F28" sqref="F28"/>
    </sheetView>
  </sheetViews>
  <sheetFormatPr defaultRowHeight="15.75" x14ac:dyDescent="0.25"/>
  <cols>
    <col min="1" max="1" width="4.28515625" style="35" customWidth="1"/>
    <col min="2" max="2" width="33.7109375" style="35" customWidth="1"/>
    <col min="3" max="3" width="8" style="35" bestFit="1" customWidth="1"/>
    <col min="4" max="4" width="11.28515625" style="35" bestFit="1" customWidth="1"/>
    <col min="5" max="5" width="14.42578125" style="35" customWidth="1"/>
    <col min="6" max="6" width="37.140625" style="35" bestFit="1" customWidth="1"/>
    <col min="7" max="7" width="7.7109375" style="35" bestFit="1" customWidth="1"/>
    <col min="8" max="8" width="11.5703125" style="35" customWidth="1"/>
    <col min="9" max="9" width="12.140625" style="35" bestFit="1" customWidth="1"/>
    <col min="10" max="16384" width="9.140625" style="1"/>
  </cols>
  <sheetData>
    <row r="1" spans="1:9" x14ac:dyDescent="0.25">
      <c r="A1" s="84" t="s">
        <v>12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5" t="s">
        <v>34</v>
      </c>
      <c r="B2" s="85"/>
      <c r="C2" s="85"/>
      <c r="D2" s="85"/>
      <c r="E2" s="85"/>
      <c r="F2" s="85"/>
      <c r="G2" s="85"/>
      <c r="H2" s="85"/>
      <c r="I2" s="85"/>
    </row>
    <row r="3" spans="1:9" x14ac:dyDescent="0.25">
      <c r="A3" s="39"/>
      <c r="B3" s="39" t="s">
        <v>13</v>
      </c>
      <c r="C3" s="86" t="s">
        <v>83</v>
      </c>
      <c r="D3" s="86"/>
      <c r="E3" s="39"/>
      <c r="F3" s="39" t="s">
        <v>14</v>
      </c>
      <c r="G3" s="39">
        <v>5</v>
      </c>
      <c r="H3" s="39"/>
      <c r="I3" s="39"/>
    </row>
    <row r="4" spans="1:9" x14ac:dyDescent="0.25">
      <c r="A4" s="39"/>
      <c r="B4" s="36" t="s">
        <v>10</v>
      </c>
      <c r="C4" s="36">
        <v>36</v>
      </c>
      <c r="D4" s="36"/>
      <c r="E4" s="36"/>
      <c r="F4" s="36" t="s">
        <v>11</v>
      </c>
      <c r="G4" s="87">
        <v>45210</v>
      </c>
      <c r="H4" s="87"/>
      <c r="I4" s="39"/>
    </row>
    <row r="5" spans="1:9" x14ac:dyDescent="0.25">
      <c r="A5" s="28"/>
      <c r="B5" s="27"/>
      <c r="C5" s="27"/>
      <c r="D5" s="27"/>
      <c r="E5" s="27"/>
      <c r="F5" s="27"/>
      <c r="G5" s="28"/>
      <c r="H5" s="28"/>
      <c r="I5" s="28"/>
    </row>
    <row r="6" spans="1:9" ht="47.25" x14ac:dyDescent="0.25">
      <c r="A6" s="23" t="s">
        <v>0</v>
      </c>
      <c r="B6" s="24" t="s">
        <v>1</v>
      </c>
      <c r="C6" s="23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3" t="s">
        <v>8</v>
      </c>
    </row>
    <row r="7" spans="1:9" ht="31.5" x14ac:dyDescent="0.25">
      <c r="A7" s="29">
        <v>1</v>
      </c>
      <c r="B7" s="30" t="s">
        <v>15</v>
      </c>
      <c r="C7" s="25" t="s">
        <v>68</v>
      </c>
      <c r="D7" s="31">
        <v>41061</v>
      </c>
      <c r="E7" s="24" t="s">
        <v>25</v>
      </c>
      <c r="F7" s="30" t="s">
        <v>84</v>
      </c>
      <c r="G7" s="4">
        <v>35</v>
      </c>
      <c r="H7" s="26">
        <f t="shared" ref="H7:H33" si="0">G7/36</f>
        <v>0.97222222222222221</v>
      </c>
      <c r="I7" s="30">
        <v>1</v>
      </c>
    </row>
    <row r="8" spans="1:9" ht="31.5" x14ac:dyDescent="0.25">
      <c r="A8" s="29">
        <v>2</v>
      </c>
      <c r="B8" s="30" t="s">
        <v>20</v>
      </c>
      <c r="C8" s="25" t="s">
        <v>68</v>
      </c>
      <c r="D8" s="31">
        <v>41028</v>
      </c>
      <c r="E8" s="24" t="s">
        <v>25</v>
      </c>
      <c r="F8" s="30" t="s">
        <v>84</v>
      </c>
      <c r="G8" s="4">
        <v>34</v>
      </c>
      <c r="H8" s="26">
        <f t="shared" si="0"/>
        <v>0.94444444444444442</v>
      </c>
      <c r="I8" s="30">
        <v>2</v>
      </c>
    </row>
    <row r="9" spans="1:9" ht="31.5" x14ac:dyDescent="0.25">
      <c r="A9" s="29">
        <v>3</v>
      </c>
      <c r="B9" s="30" t="s">
        <v>85</v>
      </c>
      <c r="C9" s="25" t="s">
        <v>68</v>
      </c>
      <c r="D9" s="31">
        <v>41005</v>
      </c>
      <c r="E9" s="24" t="s">
        <v>25</v>
      </c>
      <c r="F9" s="30" t="s">
        <v>86</v>
      </c>
      <c r="G9" s="4">
        <v>34</v>
      </c>
      <c r="H9" s="26">
        <f t="shared" si="0"/>
        <v>0.94444444444444442</v>
      </c>
      <c r="I9" s="30">
        <v>2</v>
      </c>
    </row>
    <row r="10" spans="1:9" ht="31.5" x14ac:dyDescent="0.25">
      <c r="A10" s="29">
        <v>4</v>
      </c>
      <c r="B10" s="30" t="s">
        <v>87</v>
      </c>
      <c r="C10" s="25" t="s">
        <v>68</v>
      </c>
      <c r="D10" s="31">
        <v>41221</v>
      </c>
      <c r="E10" s="24" t="s">
        <v>25</v>
      </c>
      <c r="F10" s="30" t="s">
        <v>88</v>
      </c>
      <c r="G10" s="4">
        <v>34</v>
      </c>
      <c r="H10" s="26">
        <f t="shared" si="0"/>
        <v>0.94444444444444442</v>
      </c>
      <c r="I10" s="30">
        <v>2</v>
      </c>
    </row>
    <row r="11" spans="1:9" ht="31.5" x14ac:dyDescent="0.25">
      <c r="A11" s="29">
        <v>5</v>
      </c>
      <c r="B11" s="30" t="s">
        <v>89</v>
      </c>
      <c r="C11" s="25" t="s">
        <v>68</v>
      </c>
      <c r="D11" s="31">
        <v>40960</v>
      </c>
      <c r="E11" s="24" t="s">
        <v>25</v>
      </c>
      <c r="F11" s="30" t="s">
        <v>84</v>
      </c>
      <c r="G11" s="4">
        <v>33</v>
      </c>
      <c r="H11" s="26">
        <f t="shared" si="0"/>
        <v>0.91666666666666663</v>
      </c>
      <c r="I11" s="30">
        <v>3</v>
      </c>
    </row>
    <row r="12" spans="1:9" ht="31.5" x14ac:dyDescent="0.25">
      <c r="A12" s="29">
        <v>6</v>
      </c>
      <c r="B12" s="30" t="s">
        <v>90</v>
      </c>
      <c r="C12" s="25" t="s">
        <v>68</v>
      </c>
      <c r="D12" s="31">
        <v>41255</v>
      </c>
      <c r="E12" s="24" t="s">
        <v>25</v>
      </c>
      <c r="F12" s="30" t="s">
        <v>172</v>
      </c>
      <c r="G12" s="4">
        <v>33</v>
      </c>
      <c r="H12" s="26">
        <f t="shared" si="0"/>
        <v>0.91666666666666663</v>
      </c>
      <c r="I12" s="30">
        <v>3</v>
      </c>
    </row>
    <row r="13" spans="1:9" ht="31.5" x14ac:dyDescent="0.25">
      <c r="A13" s="29">
        <v>7</v>
      </c>
      <c r="B13" s="30" t="s">
        <v>91</v>
      </c>
      <c r="C13" s="25" t="s">
        <v>68</v>
      </c>
      <c r="D13" s="31">
        <v>41000</v>
      </c>
      <c r="E13" s="24" t="s">
        <v>25</v>
      </c>
      <c r="F13" s="30" t="s">
        <v>172</v>
      </c>
      <c r="G13" s="4">
        <v>33</v>
      </c>
      <c r="H13" s="26">
        <f t="shared" si="0"/>
        <v>0.91666666666666663</v>
      </c>
      <c r="I13" s="30">
        <v>3</v>
      </c>
    </row>
    <row r="14" spans="1:9" ht="31.5" x14ac:dyDescent="0.25">
      <c r="A14" s="29">
        <v>8</v>
      </c>
      <c r="B14" s="30" t="s">
        <v>163</v>
      </c>
      <c r="C14" s="25" t="s">
        <v>68</v>
      </c>
      <c r="D14" s="31">
        <v>41208</v>
      </c>
      <c r="E14" s="24" t="s">
        <v>25</v>
      </c>
      <c r="F14" s="30" t="s">
        <v>88</v>
      </c>
      <c r="G14" s="4">
        <v>32</v>
      </c>
      <c r="H14" s="26">
        <f t="shared" si="0"/>
        <v>0.88888888888888884</v>
      </c>
      <c r="I14" s="30">
        <v>4</v>
      </c>
    </row>
    <row r="15" spans="1:9" ht="31.5" x14ac:dyDescent="0.25">
      <c r="A15" s="29">
        <v>9</v>
      </c>
      <c r="B15" s="30" t="s">
        <v>93</v>
      </c>
      <c r="C15" s="25" t="s">
        <v>68</v>
      </c>
      <c r="D15" s="31">
        <v>41221</v>
      </c>
      <c r="E15" s="24" t="s">
        <v>25</v>
      </c>
      <c r="F15" s="30" t="s">
        <v>84</v>
      </c>
      <c r="G15" s="4">
        <v>32</v>
      </c>
      <c r="H15" s="26">
        <f t="shared" si="0"/>
        <v>0.88888888888888884</v>
      </c>
      <c r="I15" s="30">
        <v>4</v>
      </c>
    </row>
    <row r="16" spans="1:9" ht="31.5" x14ac:dyDescent="0.25">
      <c r="A16" s="29">
        <v>10</v>
      </c>
      <c r="B16" s="30" t="s">
        <v>17</v>
      </c>
      <c r="C16" s="25" t="s">
        <v>68</v>
      </c>
      <c r="D16" s="32">
        <v>40989</v>
      </c>
      <c r="E16" s="24" t="s">
        <v>25</v>
      </c>
      <c r="F16" s="30" t="s">
        <v>172</v>
      </c>
      <c r="G16" s="4">
        <v>31.5</v>
      </c>
      <c r="H16" s="26">
        <f t="shared" si="0"/>
        <v>0.875</v>
      </c>
      <c r="I16" s="30">
        <v>5</v>
      </c>
    </row>
    <row r="17" spans="1:9" ht="31.5" x14ac:dyDescent="0.25">
      <c r="A17" s="29">
        <v>11</v>
      </c>
      <c r="B17" s="30" t="s">
        <v>94</v>
      </c>
      <c r="C17" s="25" t="s">
        <v>68</v>
      </c>
      <c r="D17" s="31">
        <v>41025</v>
      </c>
      <c r="E17" s="24" t="s">
        <v>25</v>
      </c>
      <c r="F17" s="30" t="s">
        <v>86</v>
      </c>
      <c r="G17" s="4">
        <v>31.5</v>
      </c>
      <c r="H17" s="26">
        <f t="shared" si="0"/>
        <v>0.875</v>
      </c>
      <c r="I17" s="30">
        <v>5</v>
      </c>
    </row>
    <row r="18" spans="1:9" ht="31.5" x14ac:dyDescent="0.25">
      <c r="A18" s="29">
        <v>12</v>
      </c>
      <c r="B18" s="13" t="s">
        <v>164</v>
      </c>
      <c r="C18" s="25" t="s">
        <v>68</v>
      </c>
      <c r="D18" s="33">
        <v>40970</v>
      </c>
      <c r="E18" s="24" t="s">
        <v>25</v>
      </c>
      <c r="F18" s="13" t="s">
        <v>88</v>
      </c>
      <c r="G18" s="13">
        <v>31</v>
      </c>
      <c r="H18" s="26">
        <f t="shared" si="0"/>
        <v>0.86111111111111116</v>
      </c>
      <c r="I18" s="30">
        <v>6</v>
      </c>
    </row>
    <row r="19" spans="1:9" ht="31.5" x14ac:dyDescent="0.25">
      <c r="A19" s="29">
        <v>13</v>
      </c>
      <c r="B19" s="13" t="s">
        <v>95</v>
      </c>
      <c r="C19" s="25" t="s">
        <v>68</v>
      </c>
      <c r="D19" s="33">
        <v>41090</v>
      </c>
      <c r="E19" s="24" t="s">
        <v>25</v>
      </c>
      <c r="F19" s="13" t="s">
        <v>84</v>
      </c>
      <c r="G19" s="13">
        <v>31</v>
      </c>
      <c r="H19" s="26">
        <f t="shared" si="0"/>
        <v>0.86111111111111116</v>
      </c>
      <c r="I19" s="30">
        <v>6</v>
      </c>
    </row>
    <row r="20" spans="1:9" ht="31.5" x14ac:dyDescent="0.25">
      <c r="A20" s="29">
        <v>14</v>
      </c>
      <c r="B20" s="13" t="s">
        <v>97</v>
      </c>
      <c r="C20" s="25" t="s">
        <v>68</v>
      </c>
      <c r="D20" s="33">
        <v>41168</v>
      </c>
      <c r="E20" s="24" t="s">
        <v>25</v>
      </c>
      <c r="F20" s="13" t="s">
        <v>86</v>
      </c>
      <c r="G20" s="13">
        <v>30</v>
      </c>
      <c r="H20" s="26">
        <f t="shared" si="0"/>
        <v>0.83333333333333337</v>
      </c>
      <c r="I20" s="30">
        <v>7</v>
      </c>
    </row>
    <row r="21" spans="1:9" ht="31.5" x14ac:dyDescent="0.25">
      <c r="A21" s="29">
        <v>15</v>
      </c>
      <c r="B21" s="13" t="s">
        <v>96</v>
      </c>
      <c r="C21" s="25" t="s">
        <v>68</v>
      </c>
      <c r="D21" s="33">
        <v>41290</v>
      </c>
      <c r="E21" s="24" t="s">
        <v>25</v>
      </c>
      <c r="F21" s="13" t="s">
        <v>84</v>
      </c>
      <c r="G21" s="13">
        <v>29</v>
      </c>
      <c r="H21" s="26">
        <f t="shared" si="0"/>
        <v>0.80555555555555558</v>
      </c>
      <c r="I21" s="30">
        <v>8</v>
      </c>
    </row>
    <row r="22" spans="1:9" ht="31.5" x14ac:dyDescent="0.25">
      <c r="A22" s="29">
        <v>16</v>
      </c>
      <c r="B22" s="13" t="s">
        <v>160</v>
      </c>
      <c r="C22" s="25" t="s">
        <v>68</v>
      </c>
      <c r="D22" s="33">
        <v>41040</v>
      </c>
      <c r="E22" s="24" t="s">
        <v>25</v>
      </c>
      <c r="F22" s="13" t="s">
        <v>86</v>
      </c>
      <c r="G22" s="13">
        <v>27</v>
      </c>
      <c r="H22" s="26">
        <f t="shared" si="0"/>
        <v>0.75</v>
      </c>
      <c r="I22" s="30">
        <v>9</v>
      </c>
    </row>
    <row r="23" spans="1:9" ht="31.5" x14ac:dyDescent="0.25">
      <c r="A23" s="29">
        <v>17</v>
      </c>
      <c r="B23" s="13" t="s">
        <v>161</v>
      </c>
      <c r="C23" s="25" t="s">
        <v>68</v>
      </c>
      <c r="D23" s="33">
        <v>41128</v>
      </c>
      <c r="E23" s="24" t="s">
        <v>25</v>
      </c>
      <c r="F23" s="13" t="s">
        <v>84</v>
      </c>
      <c r="G23" s="13">
        <v>27</v>
      </c>
      <c r="H23" s="26">
        <f t="shared" si="0"/>
        <v>0.75</v>
      </c>
      <c r="I23" s="30">
        <v>9</v>
      </c>
    </row>
    <row r="24" spans="1:9" ht="31.5" x14ac:dyDescent="0.25">
      <c r="A24" s="29">
        <v>18</v>
      </c>
      <c r="B24" s="13" t="s">
        <v>19</v>
      </c>
      <c r="C24" s="25" t="s">
        <v>68</v>
      </c>
      <c r="D24" s="33">
        <v>41227</v>
      </c>
      <c r="E24" s="24" t="s">
        <v>25</v>
      </c>
      <c r="F24" s="13" t="s">
        <v>86</v>
      </c>
      <c r="G24" s="13">
        <v>24</v>
      </c>
      <c r="H24" s="26">
        <f t="shared" si="0"/>
        <v>0.66666666666666663</v>
      </c>
      <c r="I24" s="30">
        <v>10</v>
      </c>
    </row>
    <row r="25" spans="1:9" ht="31.5" x14ac:dyDescent="0.25">
      <c r="A25" s="29">
        <v>19</v>
      </c>
      <c r="B25" s="13" t="s">
        <v>98</v>
      </c>
      <c r="C25" s="25" t="s">
        <v>68</v>
      </c>
      <c r="D25" s="33">
        <v>41184</v>
      </c>
      <c r="E25" s="24" t="s">
        <v>25</v>
      </c>
      <c r="F25" s="30" t="s">
        <v>172</v>
      </c>
      <c r="G25" s="13">
        <v>24</v>
      </c>
      <c r="H25" s="26">
        <f t="shared" si="0"/>
        <v>0.66666666666666663</v>
      </c>
      <c r="I25" s="30">
        <v>10</v>
      </c>
    </row>
    <row r="26" spans="1:9" ht="31.5" x14ac:dyDescent="0.25">
      <c r="A26" s="29">
        <v>20</v>
      </c>
      <c r="B26" s="13" t="s">
        <v>99</v>
      </c>
      <c r="C26" s="25" t="s">
        <v>68</v>
      </c>
      <c r="D26" s="33">
        <v>41032</v>
      </c>
      <c r="E26" s="24" t="s">
        <v>25</v>
      </c>
      <c r="F26" s="13" t="s">
        <v>84</v>
      </c>
      <c r="G26" s="13">
        <v>21</v>
      </c>
      <c r="H26" s="26">
        <f t="shared" si="0"/>
        <v>0.58333333333333337</v>
      </c>
      <c r="I26" s="30">
        <v>11</v>
      </c>
    </row>
    <row r="27" spans="1:9" ht="31.5" x14ac:dyDescent="0.25">
      <c r="A27" s="29">
        <v>21</v>
      </c>
      <c r="B27" s="13" t="s">
        <v>100</v>
      </c>
      <c r="C27" s="25" t="s">
        <v>68</v>
      </c>
      <c r="D27" s="33">
        <v>40975</v>
      </c>
      <c r="E27" s="24" t="s">
        <v>25</v>
      </c>
      <c r="F27" s="13" t="s">
        <v>86</v>
      </c>
      <c r="G27" s="13">
        <v>20</v>
      </c>
      <c r="H27" s="26">
        <f t="shared" si="0"/>
        <v>0.55555555555555558</v>
      </c>
      <c r="I27" s="30">
        <v>12</v>
      </c>
    </row>
    <row r="28" spans="1:9" ht="31.5" x14ac:dyDescent="0.25">
      <c r="A28" s="29">
        <v>22</v>
      </c>
      <c r="B28" s="13" t="s">
        <v>101</v>
      </c>
      <c r="C28" s="25" t="s">
        <v>68</v>
      </c>
      <c r="D28" s="33">
        <v>41062</v>
      </c>
      <c r="E28" s="24" t="s">
        <v>25</v>
      </c>
      <c r="F28" s="30" t="s">
        <v>172</v>
      </c>
      <c r="G28" s="13">
        <v>18</v>
      </c>
      <c r="H28" s="26">
        <f t="shared" si="0"/>
        <v>0.5</v>
      </c>
      <c r="I28" s="30">
        <v>13</v>
      </c>
    </row>
    <row r="29" spans="1:9" ht="31.5" x14ac:dyDescent="0.25">
      <c r="A29" s="29">
        <v>23</v>
      </c>
      <c r="B29" s="13" t="s">
        <v>21</v>
      </c>
      <c r="C29" s="25" t="s">
        <v>68</v>
      </c>
      <c r="D29" s="31">
        <v>41254</v>
      </c>
      <c r="E29" s="24" t="s">
        <v>25</v>
      </c>
      <c r="F29" s="13" t="s">
        <v>88</v>
      </c>
      <c r="G29" s="13">
        <v>16</v>
      </c>
      <c r="H29" s="26">
        <f t="shared" si="0"/>
        <v>0.44444444444444442</v>
      </c>
      <c r="I29" s="30">
        <v>14</v>
      </c>
    </row>
    <row r="30" spans="1:9" ht="31.5" x14ac:dyDescent="0.25">
      <c r="A30" s="29">
        <v>24</v>
      </c>
      <c r="B30" s="13" t="s">
        <v>18</v>
      </c>
      <c r="C30" s="25" t="s">
        <v>68</v>
      </c>
      <c r="D30" s="33">
        <v>41176</v>
      </c>
      <c r="E30" s="24" t="s">
        <v>25</v>
      </c>
      <c r="F30" s="13" t="s">
        <v>16</v>
      </c>
      <c r="G30" s="13">
        <v>16</v>
      </c>
      <c r="H30" s="26">
        <f t="shared" si="0"/>
        <v>0.44444444444444442</v>
      </c>
      <c r="I30" s="30">
        <v>14</v>
      </c>
    </row>
    <row r="31" spans="1:9" ht="31.5" x14ac:dyDescent="0.25">
      <c r="A31" s="29">
        <v>25</v>
      </c>
      <c r="B31" s="30" t="s">
        <v>102</v>
      </c>
      <c r="C31" s="25" t="s">
        <v>68</v>
      </c>
      <c r="D31" s="31">
        <v>41032</v>
      </c>
      <c r="E31" s="24" t="s">
        <v>25</v>
      </c>
      <c r="F31" s="30" t="s">
        <v>84</v>
      </c>
      <c r="G31" s="4">
        <v>16</v>
      </c>
      <c r="H31" s="26">
        <f t="shared" si="0"/>
        <v>0.44444444444444442</v>
      </c>
      <c r="I31" s="30">
        <v>14</v>
      </c>
    </row>
    <row r="32" spans="1:9" ht="31.5" x14ac:dyDescent="0.25">
      <c r="A32" s="29">
        <v>26</v>
      </c>
      <c r="B32" s="30" t="s">
        <v>103</v>
      </c>
      <c r="C32" s="25" t="s">
        <v>68</v>
      </c>
      <c r="D32" s="31">
        <v>41135</v>
      </c>
      <c r="E32" s="24" t="s">
        <v>25</v>
      </c>
      <c r="F32" s="30" t="s">
        <v>172</v>
      </c>
      <c r="G32" s="4">
        <v>11.5</v>
      </c>
      <c r="H32" s="26">
        <f t="shared" si="0"/>
        <v>0.31944444444444442</v>
      </c>
      <c r="I32" s="30">
        <v>15</v>
      </c>
    </row>
    <row r="33" spans="1:9" ht="31.5" x14ac:dyDescent="0.25">
      <c r="A33" s="29">
        <v>27</v>
      </c>
      <c r="B33" s="29" t="s">
        <v>104</v>
      </c>
      <c r="C33" s="25" t="s">
        <v>68</v>
      </c>
      <c r="D33" s="34">
        <v>41212</v>
      </c>
      <c r="E33" s="24" t="s">
        <v>25</v>
      </c>
      <c r="F33" s="30" t="s">
        <v>86</v>
      </c>
      <c r="G33" s="29">
        <v>7</v>
      </c>
      <c r="H33" s="26">
        <f t="shared" si="0"/>
        <v>0.19444444444444445</v>
      </c>
      <c r="I33" s="30">
        <v>16</v>
      </c>
    </row>
    <row r="35" spans="1:9" x14ac:dyDescent="0.25">
      <c r="B35" s="1"/>
      <c r="C35" s="19" t="s">
        <v>9</v>
      </c>
      <c r="D35" s="19"/>
      <c r="E35" s="19" t="s">
        <v>238</v>
      </c>
    </row>
    <row r="37" spans="1:9" x14ac:dyDescent="0.25">
      <c r="C37" s="88"/>
      <c r="D37" s="88"/>
      <c r="E37" s="88"/>
    </row>
  </sheetData>
  <mergeCells count="5">
    <mergeCell ref="A1:I1"/>
    <mergeCell ref="A2:I2"/>
    <mergeCell ref="C3:D3"/>
    <mergeCell ref="G4:H4"/>
    <mergeCell ref="C37:E37"/>
  </mergeCells>
  <pageMargins left="0.31496062992125984" right="0.31496062992125984" top="0.55118110236220474" bottom="0.55118110236220474" header="0" footer="0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B14" sqref="B14"/>
    </sheetView>
  </sheetViews>
  <sheetFormatPr defaultRowHeight="15.75" x14ac:dyDescent="0.25"/>
  <cols>
    <col min="1" max="1" width="4.28515625" style="1" customWidth="1"/>
    <col min="2" max="2" width="34.28515625" style="1" customWidth="1"/>
    <col min="3" max="3" width="10.42578125" style="1" customWidth="1"/>
    <col min="4" max="4" width="11.28515625" style="1" bestFit="1" customWidth="1"/>
    <col min="5" max="5" width="14.85546875" style="1" customWidth="1"/>
    <col min="6" max="6" width="37.140625" style="1" bestFit="1" customWidth="1"/>
    <col min="7" max="7" width="7.7109375" style="1" bestFit="1" customWidth="1"/>
    <col min="8" max="8" width="11.140625" style="1" customWidth="1"/>
    <col min="9" max="9" width="12.140625" style="1" bestFit="1" customWidth="1"/>
    <col min="10" max="16384" width="9.140625" style="1"/>
  </cols>
  <sheetData>
    <row r="1" spans="1:9" x14ac:dyDescent="0.25">
      <c r="A1" s="89" t="s">
        <v>12</v>
      </c>
      <c r="B1" s="89"/>
      <c r="C1" s="89"/>
      <c r="D1" s="89"/>
      <c r="E1" s="89"/>
      <c r="F1" s="89"/>
      <c r="G1" s="89"/>
      <c r="H1" s="89"/>
      <c r="I1" s="89"/>
    </row>
    <row r="2" spans="1:9" x14ac:dyDescent="0.25">
      <c r="A2" s="90" t="s">
        <v>34</v>
      </c>
      <c r="B2" s="90"/>
      <c r="C2" s="90"/>
      <c r="D2" s="90"/>
      <c r="E2" s="90"/>
      <c r="F2" s="90"/>
      <c r="G2" s="90"/>
      <c r="H2" s="90"/>
      <c r="I2" s="90"/>
    </row>
    <row r="3" spans="1:9" x14ac:dyDescent="0.25">
      <c r="A3" s="7"/>
      <c r="B3" s="8" t="s">
        <v>13</v>
      </c>
      <c r="C3" s="91" t="s">
        <v>83</v>
      </c>
      <c r="D3" s="91"/>
      <c r="E3" s="7"/>
      <c r="F3" s="8" t="s">
        <v>14</v>
      </c>
      <c r="G3" s="7">
        <v>6</v>
      </c>
      <c r="H3" s="7"/>
      <c r="I3" s="7"/>
    </row>
    <row r="4" spans="1:9" x14ac:dyDescent="0.25">
      <c r="A4" s="9"/>
      <c r="B4" s="10" t="s">
        <v>10</v>
      </c>
      <c r="C4" s="15">
        <v>36</v>
      </c>
      <c r="D4" s="6"/>
      <c r="E4" s="6"/>
      <c r="F4" s="10" t="s">
        <v>11</v>
      </c>
      <c r="G4" s="92">
        <v>45210</v>
      </c>
      <c r="H4" s="92"/>
      <c r="I4" s="9"/>
    </row>
    <row r="5" spans="1:9" x14ac:dyDescent="0.25">
      <c r="A5" s="11"/>
      <c r="B5" s="10"/>
      <c r="C5" s="6"/>
      <c r="D5" s="6"/>
      <c r="E5" s="6"/>
      <c r="F5" s="10"/>
      <c r="G5" s="11"/>
      <c r="H5" s="11"/>
      <c r="I5" s="11"/>
    </row>
    <row r="6" spans="1:9" ht="63" x14ac:dyDescent="0.25">
      <c r="A6" s="23" t="s">
        <v>0</v>
      </c>
      <c r="B6" s="24" t="s">
        <v>1</v>
      </c>
      <c r="C6" s="23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3" t="s">
        <v>8</v>
      </c>
    </row>
    <row r="7" spans="1:9" x14ac:dyDescent="0.25">
      <c r="A7" s="48">
        <v>1</v>
      </c>
      <c r="B7" s="30" t="s">
        <v>39</v>
      </c>
      <c r="C7" s="49" t="s">
        <v>68</v>
      </c>
      <c r="D7" s="50">
        <v>40629</v>
      </c>
      <c r="E7" s="49" t="s">
        <v>25</v>
      </c>
      <c r="F7" s="13" t="s">
        <v>105</v>
      </c>
      <c r="G7" s="13">
        <v>36</v>
      </c>
      <c r="H7" s="26">
        <f t="shared" ref="H7:H38" si="0">G7/36</f>
        <v>1</v>
      </c>
      <c r="I7" s="4">
        <v>1</v>
      </c>
    </row>
    <row r="8" spans="1:9" x14ac:dyDescent="0.25">
      <c r="A8" s="48">
        <v>2</v>
      </c>
      <c r="B8" s="13" t="s">
        <v>37</v>
      </c>
      <c r="C8" s="49" t="s">
        <v>68</v>
      </c>
      <c r="D8" s="5">
        <v>40765</v>
      </c>
      <c r="E8" s="24" t="s">
        <v>25</v>
      </c>
      <c r="F8" s="13" t="s">
        <v>86</v>
      </c>
      <c r="G8" s="13">
        <v>35</v>
      </c>
      <c r="H8" s="26">
        <f t="shared" si="0"/>
        <v>0.97222222222222221</v>
      </c>
      <c r="I8" s="4">
        <v>2</v>
      </c>
    </row>
    <row r="9" spans="1:9" x14ac:dyDescent="0.25">
      <c r="A9" s="48">
        <v>3</v>
      </c>
      <c r="B9" s="13" t="s">
        <v>106</v>
      </c>
      <c r="C9" s="49" t="s">
        <v>68</v>
      </c>
      <c r="D9" s="5">
        <v>40967</v>
      </c>
      <c r="E9" s="24" t="s">
        <v>25</v>
      </c>
      <c r="F9" s="13" t="s">
        <v>105</v>
      </c>
      <c r="G9" s="13">
        <v>35</v>
      </c>
      <c r="H9" s="26">
        <f t="shared" si="0"/>
        <v>0.97222222222222221</v>
      </c>
      <c r="I9" s="4">
        <v>2</v>
      </c>
    </row>
    <row r="10" spans="1:9" x14ac:dyDescent="0.25">
      <c r="A10" s="48">
        <v>4</v>
      </c>
      <c r="B10" s="13" t="s">
        <v>35</v>
      </c>
      <c r="C10" s="49" t="s">
        <v>68</v>
      </c>
      <c r="D10" s="5">
        <v>40627</v>
      </c>
      <c r="E10" s="24" t="s">
        <v>25</v>
      </c>
      <c r="F10" s="13" t="s">
        <v>86</v>
      </c>
      <c r="G10" s="13">
        <v>34</v>
      </c>
      <c r="H10" s="26">
        <f t="shared" si="0"/>
        <v>0.94444444444444442</v>
      </c>
      <c r="I10" s="4">
        <v>3</v>
      </c>
    </row>
    <row r="11" spans="1:9" x14ac:dyDescent="0.25">
      <c r="A11" s="48">
        <v>5</v>
      </c>
      <c r="B11" s="13" t="s">
        <v>45</v>
      </c>
      <c r="C11" s="49" t="s">
        <v>68</v>
      </c>
      <c r="D11" s="5">
        <v>40795</v>
      </c>
      <c r="E11" s="24" t="s">
        <v>25</v>
      </c>
      <c r="F11" s="13" t="s">
        <v>86</v>
      </c>
      <c r="G11" s="13">
        <v>34</v>
      </c>
      <c r="H11" s="26">
        <f t="shared" si="0"/>
        <v>0.94444444444444442</v>
      </c>
      <c r="I11" s="4">
        <v>3</v>
      </c>
    </row>
    <row r="12" spans="1:9" x14ac:dyDescent="0.25">
      <c r="A12" s="48">
        <v>6</v>
      </c>
      <c r="B12" s="13" t="s">
        <v>38</v>
      </c>
      <c r="C12" s="49" t="s">
        <v>68</v>
      </c>
      <c r="D12" s="5">
        <v>41113</v>
      </c>
      <c r="E12" s="24" t="s">
        <v>25</v>
      </c>
      <c r="F12" s="13" t="s">
        <v>86</v>
      </c>
      <c r="G12" s="13">
        <v>32</v>
      </c>
      <c r="H12" s="26">
        <f t="shared" si="0"/>
        <v>0.88888888888888884</v>
      </c>
      <c r="I12" s="4">
        <v>4</v>
      </c>
    </row>
    <row r="13" spans="1:9" x14ac:dyDescent="0.25">
      <c r="A13" s="48">
        <v>7</v>
      </c>
      <c r="B13" s="13" t="s">
        <v>107</v>
      </c>
      <c r="C13" s="49" t="s">
        <v>68</v>
      </c>
      <c r="D13" s="5">
        <v>40761</v>
      </c>
      <c r="E13" s="24" t="s">
        <v>25</v>
      </c>
      <c r="F13" s="13" t="s">
        <v>86</v>
      </c>
      <c r="G13" s="13">
        <v>31</v>
      </c>
      <c r="H13" s="26">
        <f t="shared" si="0"/>
        <v>0.86111111111111116</v>
      </c>
      <c r="I13" s="4">
        <v>5</v>
      </c>
    </row>
    <row r="14" spans="1:9" x14ac:dyDescent="0.25">
      <c r="A14" s="48">
        <v>8</v>
      </c>
      <c r="B14" s="13" t="s">
        <v>240</v>
      </c>
      <c r="C14" s="49" t="s">
        <v>68</v>
      </c>
      <c r="D14" s="5">
        <v>40834</v>
      </c>
      <c r="E14" s="24" t="s">
        <v>25</v>
      </c>
      <c r="F14" s="13" t="s">
        <v>105</v>
      </c>
      <c r="G14" s="13">
        <v>30</v>
      </c>
      <c r="H14" s="26">
        <f t="shared" si="0"/>
        <v>0.83333333333333337</v>
      </c>
      <c r="I14" s="4">
        <v>6</v>
      </c>
    </row>
    <row r="15" spans="1:9" x14ac:dyDescent="0.25">
      <c r="A15" s="48">
        <v>9</v>
      </c>
      <c r="B15" s="13" t="s">
        <v>162</v>
      </c>
      <c r="C15" s="49" t="s">
        <v>68</v>
      </c>
      <c r="D15" s="5">
        <v>40823</v>
      </c>
      <c r="E15" s="24" t="s">
        <v>25</v>
      </c>
      <c r="F15" s="13" t="s">
        <v>86</v>
      </c>
      <c r="G15" s="13">
        <v>28</v>
      </c>
      <c r="H15" s="26">
        <f t="shared" si="0"/>
        <v>0.77777777777777779</v>
      </c>
      <c r="I15" s="4">
        <v>7</v>
      </c>
    </row>
    <row r="16" spans="1:9" x14ac:dyDescent="0.25">
      <c r="A16" s="48">
        <v>10</v>
      </c>
      <c r="B16" s="13" t="s">
        <v>47</v>
      </c>
      <c r="C16" s="49" t="s">
        <v>68</v>
      </c>
      <c r="D16" s="5">
        <v>40910</v>
      </c>
      <c r="E16" s="24" t="s">
        <v>25</v>
      </c>
      <c r="F16" s="13" t="s">
        <v>105</v>
      </c>
      <c r="G16" s="13">
        <v>26</v>
      </c>
      <c r="H16" s="26">
        <f t="shared" si="0"/>
        <v>0.72222222222222221</v>
      </c>
      <c r="I16" s="4">
        <v>8</v>
      </c>
    </row>
    <row r="17" spans="1:9" x14ac:dyDescent="0.25">
      <c r="A17" s="48">
        <v>11</v>
      </c>
      <c r="B17" s="30" t="s">
        <v>36</v>
      </c>
      <c r="C17" s="49" t="s">
        <v>68</v>
      </c>
      <c r="D17" s="51">
        <v>40666</v>
      </c>
      <c r="E17" s="24" t="s">
        <v>25</v>
      </c>
      <c r="F17" s="13" t="s">
        <v>105</v>
      </c>
      <c r="G17" s="4">
        <v>26</v>
      </c>
      <c r="H17" s="26">
        <f t="shared" si="0"/>
        <v>0.72222222222222221</v>
      </c>
      <c r="I17" s="29">
        <v>8</v>
      </c>
    </row>
    <row r="18" spans="1:9" x14ac:dyDescent="0.25">
      <c r="A18" s="48">
        <v>12</v>
      </c>
      <c r="B18" s="29" t="s">
        <v>108</v>
      </c>
      <c r="C18" s="29" t="s">
        <v>109</v>
      </c>
      <c r="D18" s="51">
        <v>40632</v>
      </c>
      <c r="E18" s="29" t="s">
        <v>25</v>
      </c>
      <c r="F18" s="13" t="s">
        <v>105</v>
      </c>
      <c r="G18" s="13">
        <v>26</v>
      </c>
      <c r="H18" s="26">
        <f t="shared" si="0"/>
        <v>0.72222222222222221</v>
      </c>
      <c r="I18" s="29">
        <v>8</v>
      </c>
    </row>
    <row r="19" spans="1:9" x14ac:dyDescent="0.25">
      <c r="A19" s="48">
        <v>13</v>
      </c>
      <c r="B19" s="29" t="s">
        <v>43</v>
      </c>
      <c r="C19" s="29" t="s">
        <v>110</v>
      </c>
      <c r="D19" s="51">
        <v>40721</v>
      </c>
      <c r="E19" s="29" t="s">
        <v>25</v>
      </c>
      <c r="F19" s="13" t="s">
        <v>92</v>
      </c>
      <c r="G19" s="13">
        <v>25</v>
      </c>
      <c r="H19" s="26">
        <f t="shared" si="0"/>
        <v>0.69444444444444442</v>
      </c>
      <c r="I19" s="29">
        <v>9</v>
      </c>
    </row>
    <row r="20" spans="1:9" x14ac:dyDescent="0.25">
      <c r="A20" s="48">
        <v>14</v>
      </c>
      <c r="B20" s="29" t="s">
        <v>40</v>
      </c>
      <c r="C20" s="29" t="s">
        <v>68</v>
      </c>
      <c r="D20" s="51">
        <v>40837</v>
      </c>
      <c r="E20" s="29" t="s">
        <v>25</v>
      </c>
      <c r="F20" s="13" t="s">
        <v>105</v>
      </c>
      <c r="G20" s="13">
        <v>25</v>
      </c>
      <c r="H20" s="26">
        <f t="shared" si="0"/>
        <v>0.69444444444444442</v>
      </c>
      <c r="I20" s="29">
        <v>9</v>
      </c>
    </row>
    <row r="21" spans="1:9" x14ac:dyDescent="0.25">
      <c r="A21" s="48">
        <v>15</v>
      </c>
      <c r="B21" s="29" t="s">
        <v>111</v>
      </c>
      <c r="C21" s="29" t="s">
        <v>109</v>
      </c>
      <c r="D21" s="51">
        <v>40699</v>
      </c>
      <c r="E21" s="29" t="s">
        <v>25</v>
      </c>
      <c r="F21" s="13" t="s">
        <v>105</v>
      </c>
      <c r="G21" s="13">
        <v>25</v>
      </c>
      <c r="H21" s="26">
        <f t="shared" si="0"/>
        <v>0.69444444444444442</v>
      </c>
      <c r="I21" s="29">
        <v>9</v>
      </c>
    </row>
    <row r="22" spans="1:9" x14ac:dyDescent="0.25">
      <c r="A22" s="48">
        <v>16</v>
      </c>
      <c r="B22" s="13" t="s">
        <v>112</v>
      </c>
      <c r="C22" s="49" t="s">
        <v>68</v>
      </c>
      <c r="D22" s="50">
        <v>40616</v>
      </c>
      <c r="E22" s="24" t="s">
        <v>25</v>
      </c>
      <c r="F22" s="13" t="s">
        <v>86</v>
      </c>
      <c r="G22" s="4">
        <v>24</v>
      </c>
      <c r="H22" s="26">
        <f t="shared" si="0"/>
        <v>0.66666666666666663</v>
      </c>
      <c r="I22" s="29">
        <v>10</v>
      </c>
    </row>
    <row r="23" spans="1:9" x14ac:dyDescent="0.25">
      <c r="A23" s="48">
        <v>17</v>
      </c>
      <c r="B23" s="30" t="s">
        <v>113</v>
      </c>
      <c r="C23" s="49" t="s">
        <v>68</v>
      </c>
      <c r="D23" s="50">
        <v>40911</v>
      </c>
      <c r="E23" s="24" t="s">
        <v>25</v>
      </c>
      <c r="F23" s="13" t="s">
        <v>105</v>
      </c>
      <c r="G23" s="13">
        <v>24</v>
      </c>
      <c r="H23" s="26">
        <f t="shared" si="0"/>
        <v>0.66666666666666663</v>
      </c>
      <c r="I23" s="29">
        <v>10</v>
      </c>
    </row>
    <row r="24" spans="1:9" x14ac:dyDescent="0.25">
      <c r="A24" s="48">
        <v>18</v>
      </c>
      <c r="B24" s="13" t="s">
        <v>114</v>
      </c>
      <c r="C24" s="49" t="s">
        <v>68</v>
      </c>
      <c r="D24" s="33">
        <v>40839</v>
      </c>
      <c r="E24" s="49" t="s">
        <v>25</v>
      </c>
      <c r="F24" s="13" t="s">
        <v>86</v>
      </c>
      <c r="G24" s="13">
        <v>23</v>
      </c>
      <c r="H24" s="26">
        <f t="shared" si="0"/>
        <v>0.63888888888888884</v>
      </c>
      <c r="I24" s="29">
        <v>11</v>
      </c>
    </row>
    <row r="25" spans="1:9" x14ac:dyDescent="0.25">
      <c r="A25" s="48">
        <v>19</v>
      </c>
      <c r="B25" s="30" t="s">
        <v>42</v>
      </c>
      <c r="C25" s="49" t="s">
        <v>68</v>
      </c>
      <c r="D25" s="51">
        <v>40578</v>
      </c>
      <c r="E25" s="24" t="s">
        <v>25</v>
      </c>
      <c r="F25" s="13" t="s">
        <v>86</v>
      </c>
      <c r="G25" s="4">
        <v>23</v>
      </c>
      <c r="H25" s="26">
        <f t="shared" si="0"/>
        <v>0.63888888888888884</v>
      </c>
      <c r="I25" s="29">
        <v>11</v>
      </c>
    </row>
    <row r="26" spans="1:9" x14ac:dyDescent="0.25">
      <c r="A26" s="48">
        <v>20</v>
      </c>
      <c r="B26" s="30" t="s">
        <v>44</v>
      </c>
      <c r="C26" s="49" t="s">
        <v>68</v>
      </c>
      <c r="D26" s="50">
        <v>40881</v>
      </c>
      <c r="E26" s="24" t="s">
        <v>25</v>
      </c>
      <c r="F26" s="13" t="s">
        <v>105</v>
      </c>
      <c r="G26" s="13">
        <v>23</v>
      </c>
      <c r="H26" s="26">
        <f t="shared" si="0"/>
        <v>0.63888888888888884</v>
      </c>
      <c r="I26" s="29">
        <v>11</v>
      </c>
    </row>
    <row r="27" spans="1:9" x14ac:dyDescent="0.25">
      <c r="A27" s="48">
        <v>21</v>
      </c>
      <c r="B27" s="30" t="s">
        <v>41</v>
      </c>
      <c r="C27" s="49" t="s">
        <v>68</v>
      </c>
      <c r="D27" s="51">
        <v>40913</v>
      </c>
      <c r="E27" s="24" t="s">
        <v>25</v>
      </c>
      <c r="F27" s="13" t="s">
        <v>86</v>
      </c>
      <c r="G27" s="13">
        <v>22</v>
      </c>
      <c r="H27" s="26">
        <f t="shared" si="0"/>
        <v>0.61111111111111116</v>
      </c>
      <c r="I27" s="29">
        <v>12</v>
      </c>
    </row>
    <row r="28" spans="1:9" x14ac:dyDescent="0.25">
      <c r="A28" s="48">
        <v>22</v>
      </c>
      <c r="B28" s="13" t="s">
        <v>49</v>
      </c>
      <c r="C28" s="49" t="s">
        <v>68</v>
      </c>
      <c r="D28" s="33">
        <v>41023</v>
      </c>
      <c r="E28" s="24" t="s">
        <v>25</v>
      </c>
      <c r="F28" s="13" t="s">
        <v>86</v>
      </c>
      <c r="G28" s="13">
        <v>21</v>
      </c>
      <c r="H28" s="26">
        <f t="shared" si="0"/>
        <v>0.58333333333333337</v>
      </c>
      <c r="I28" s="29">
        <v>13</v>
      </c>
    </row>
    <row r="29" spans="1:9" ht="31.5" x14ac:dyDescent="0.25">
      <c r="A29" s="48">
        <v>23</v>
      </c>
      <c r="B29" s="13" t="s">
        <v>116</v>
      </c>
      <c r="C29" s="49" t="s">
        <v>68</v>
      </c>
      <c r="D29" s="33">
        <v>40840</v>
      </c>
      <c r="E29" s="24" t="s">
        <v>25</v>
      </c>
      <c r="F29" s="13" t="s">
        <v>86</v>
      </c>
      <c r="G29" s="13">
        <v>18</v>
      </c>
      <c r="H29" s="26">
        <f t="shared" si="0"/>
        <v>0.5</v>
      </c>
      <c r="I29" s="29">
        <v>14</v>
      </c>
    </row>
    <row r="30" spans="1:9" x14ac:dyDescent="0.25">
      <c r="A30" s="48">
        <v>24</v>
      </c>
      <c r="B30" s="13" t="s">
        <v>115</v>
      </c>
      <c r="C30" s="49" t="s">
        <v>68</v>
      </c>
      <c r="D30" s="33">
        <v>40717</v>
      </c>
      <c r="E30" s="24" t="s">
        <v>25</v>
      </c>
      <c r="F30" s="13" t="s">
        <v>105</v>
      </c>
      <c r="G30" s="13">
        <v>16</v>
      </c>
      <c r="H30" s="26">
        <f t="shared" si="0"/>
        <v>0.44444444444444442</v>
      </c>
      <c r="I30" s="29">
        <v>15</v>
      </c>
    </row>
    <row r="31" spans="1:9" x14ac:dyDescent="0.25">
      <c r="A31" s="48">
        <v>25</v>
      </c>
      <c r="B31" s="13" t="s">
        <v>117</v>
      </c>
      <c r="C31" s="49" t="s">
        <v>68</v>
      </c>
      <c r="D31" s="33">
        <v>40989</v>
      </c>
      <c r="E31" s="24" t="s">
        <v>25</v>
      </c>
      <c r="F31" s="13" t="s">
        <v>92</v>
      </c>
      <c r="G31" s="13">
        <v>15</v>
      </c>
      <c r="H31" s="26">
        <f t="shared" si="0"/>
        <v>0.41666666666666669</v>
      </c>
      <c r="I31" s="29">
        <v>16</v>
      </c>
    </row>
    <row r="32" spans="1:9" x14ac:dyDescent="0.25">
      <c r="A32" s="48">
        <v>26</v>
      </c>
      <c r="B32" s="13" t="s">
        <v>118</v>
      </c>
      <c r="C32" s="49" t="s">
        <v>110</v>
      </c>
      <c r="D32" s="33">
        <v>40690</v>
      </c>
      <c r="E32" s="24" t="s">
        <v>25</v>
      </c>
      <c r="F32" s="13" t="s">
        <v>86</v>
      </c>
      <c r="G32" s="13">
        <v>15</v>
      </c>
      <c r="H32" s="26">
        <f t="shared" si="0"/>
        <v>0.41666666666666669</v>
      </c>
      <c r="I32" s="29">
        <v>16</v>
      </c>
    </row>
    <row r="33" spans="1:9" x14ac:dyDescent="0.25">
      <c r="A33" s="48">
        <v>27</v>
      </c>
      <c r="B33" s="13" t="s">
        <v>119</v>
      </c>
      <c r="C33" s="49" t="s">
        <v>110</v>
      </c>
      <c r="D33" s="33">
        <v>40849</v>
      </c>
      <c r="E33" s="24" t="s">
        <v>25</v>
      </c>
      <c r="F33" s="13" t="s">
        <v>86</v>
      </c>
      <c r="G33" s="13">
        <v>15</v>
      </c>
      <c r="H33" s="26">
        <f t="shared" si="0"/>
        <v>0.41666666666666669</v>
      </c>
      <c r="I33" s="29">
        <v>16</v>
      </c>
    </row>
    <row r="34" spans="1:9" x14ac:dyDescent="0.25">
      <c r="A34" s="48">
        <v>28</v>
      </c>
      <c r="B34" s="13" t="s">
        <v>120</v>
      </c>
      <c r="C34" s="49" t="s">
        <v>68</v>
      </c>
      <c r="D34" s="33">
        <v>40646</v>
      </c>
      <c r="E34" s="24" t="s">
        <v>25</v>
      </c>
      <c r="F34" s="13" t="s">
        <v>86</v>
      </c>
      <c r="G34" s="13">
        <v>14.5</v>
      </c>
      <c r="H34" s="26">
        <f t="shared" si="0"/>
        <v>0.40277777777777779</v>
      </c>
      <c r="I34" s="29">
        <v>17</v>
      </c>
    </row>
    <row r="35" spans="1:9" x14ac:dyDescent="0.25">
      <c r="A35" s="48">
        <v>29</v>
      </c>
      <c r="B35" s="13" t="s">
        <v>46</v>
      </c>
      <c r="C35" s="49" t="s">
        <v>110</v>
      </c>
      <c r="D35" s="33">
        <v>40938</v>
      </c>
      <c r="E35" s="24" t="s">
        <v>25</v>
      </c>
      <c r="F35" s="13" t="s">
        <v>105</v>
      </c>
      <c r="G35" s="13">
        <v>14.5</v>
      </c>
      <c r="H35" s="26">
        <f t="shared" si="0"/>
        <v>0.40277777777777779</v>
      </c>
      <c r="I35" s="29">
        <v>17</v>
      </c>
    </row>
    <row r="36" spans="1:9" x14ac:dyDescent="0.25">
      <c r="A36" s="48">
        <v>30</v>
      </c>
      <c r="B36" s="30" t="s">
        <v>121</v>
      </c>
      <c r="C36" s="49" t="s">
        <v>68</v>
      </c>
      <c r="D36" s="51">
        <v>40929</v>
      </c>
      <c r="E36" s="24" t="s">
        <v>25</v>
      </c>
      <c r="F36" s="13" t="s">
        <v>86</v>
      </c>
      <c r="G36" s="13">
        <v>14</v>
      </c>
      <c r="H36" s="26">
        <f t="shared" si="0"/>
        <v>0.3888888888888889</v>
      </c>
      <c r="I36" s="29">
        <v>18</v>
      </c>
    </row>
    <row r="37" spans="1:9" x14ac:dyDescent="0.25">
      <c r="A37" s="48">
        <v>31</v>
      </c>
      <c r="B37" s="13" t="s">
        <v>48</v>
      </c>
      <c r="C37" s="49" t="s">
        <v>68</v>
      </c>
      <c r="D37" s="33">
        <v>41001</v>
      </c>
      <c r="E37" s="49" t="s">
        <v>25</v>
      </c>
      <c r="F37" s="13" t="s">
        <v>105</v>
      </c>
      <c r="G37" s="13">
        <v>14</v>
      </c>
      <c r="H37" s="26">
        <f t="shared" si="0"/>
        <v>0.3888888888888889</v>
      </c>
      <c r="I37" s="29">
        <v>18</v>
      </c>
    </row>
    <row r="38" spans="1:9" x14ac:dyDescent="0.25">
      <c r="A38" s="48">
        <v>32</v>
      </c>
      <c r="B38" s="30" t="s">
        <v>122</v>
      </c>
      <c r="C38" s="49" t="s">
        <v>68</v>
      </c>
      <c r="D38" s="51">
        <v>40703</v>
      </c>
      <c r="E38" s="24" t="s">
        <v>25</v>
      </c>
      <c r="F38" s="13" t="s">
        <v>86</v>
      </c>
      <c r="G38" s="4">
        <v>13</v>
      </c>
      <c r="H38" s="26">
        <f t="shared" si="0"/>
        <v>0.3611111111111111</v>
      </c>
      <c r="I38" s="29">
        <v>19</v>
      </c>
    </row>
    <row r="40" spans="1:9" x14ac:dyDescent="0.25">
      <c r="C40" s="19" t="s">
        <v>9</v>
      </c>
      <c r="D40" s="19"/>
      <c r="E40" s="19" t="s">
        <v>238</v>
      </c>
      <c r="F40" s="12"/>
    </row>
    <row r="41" spans="1:9" x14ac:dyDescent="0.25">
      <c r="C41" s="12"/>
      <c r="D41" s="12"/>
      <c r="E41" s="12"/>
    </row>
    <row r="42" spans="1:9" x14ac:dyDescent="0.25">
      <c r="C42" s="93"/>
      <c r="D42" s="93"/>
      <c r="E42" s="93"/>
      <c r="F42" s="12"/>
    </row>
  </sheetData>
  <mergeCells count="5">
    <mergeCell ref="A1:I1"/>
    <mergeCell ref="A2:I2"/>
    <mergeCell ref="C3:D3"/>
    <mergeCell ref="G4:H4"/>
    <mergeCell ref="C42:E42"/>
  </mergeCells>
  <pageMargins left="0.11811023622047245" right="0.11811023622047245" top="0.55118110236220474" bottom="0.55118110236220474" header="0" footer="0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B30" sqref="B30:E30"/>
    </sheetView>
  </sheetViews>
  <sheetFormatPr defaultRowHeight="15.75" x14ac:dyDescent="0.25"/>
  <cols>
    <col min="1" max="1" width="4.28515625" style="1" customWidth="1"/>
    <col min="2" max="2" width="35.140625" style="1" customWidth="1"/>
    <col min="3" max="3" width="12.5703125" style="1" customWidth="1"/>
    <col min="4" max="4" width="11.28515625" style="1" bestFit="1" customWidth="1"/>
    <col min="5" max="5" width="15.7109375" style="1" bestFit="1" customWidth="1"/>
    <col min="6" max="6" width="31.42578125" style="1" customWidth="1"/>
    <col min="7" max="7" width="7.7109375" style="1" bestFit="1" customWidth="1"/>
    <col min="8" max="8" width="11.140625" style="1" customWidth="1"/>
    <col min="9" max="9" width="12.140625" style="1" bestFit="1" customWidth="1"/>
    <col min="10" max="16384" width="9.140625" style="1"/>
  </cols>
  <sheetData>
    <row r="1" spans="1:9" x14ac:dyDescent="0.25">
      <c r="A1" s="89" t="s">
        <v>12</v>
      </c>
      <c r="B1" s="89"/>
      <c r="C1" s="89"/>
      <c r="D1" s="89"/>
      <c r="E1" s="89"/>
      <c r="F1" s="89"/>
      <c r="G1" s="89"/>
      <c r="H1" s="89"/>
      <c r="I1" s="89"/>
    </row>
    <row r="2" spans="1:9" x14ac:dyDescent="0.25">
      <c r="A2" s="90" t="s">
        <v>34</v>
      </c>
      <c r="B2" s="90"/>
      <c r="C2" s="90"/>
      <c r="D2" s="90"/>
      <c r="E2" s="90"/>
      <c r="F2" s="90"/>
      <c r="G2" s="90"/>
      <c r="H2" s="90"/>
      <c r="I2" s="90"/>
    </row>
    <row r="3" spans="1:9" x14ac:dyDescent="0.25">
      <c r="A3" s="7"/>
      <c r="B3" s="8" t="s">
        <v>13</v>
      </c>
      <c r="C3" s="91" t="s">
        <v>83</v>
      </c>
      <c r="D3" s="91"/>
      <c r="E3" s="7"/>
      <c r="F3" s="8" t="s">
        <v>14</v>
      </c>
      <c r="G3" s="7">
        <v>7</v>
      </c>
      <c r="H3" s="7"/>
      <c r="I3" s="7"/>
    </row>
    <row r="4" spans="1:9" x14ac:dyDescent="0.25">
      <c r="A4" s="9"/>
      <c r="B4" s="10" t="s">
        <v>10</v>
      </c>
      <c r="C4" s="6">
        <v>42</v>
      </c>
      <c r="D4" s="6"/>
      <c r="E4" s="6"/>
      <c r="F4" s="10" t="s">
        <v>11</v>
      </c>
      <c r="G4" s="92">
        <v>45210</v>
      </c>
      <c r="H4" s="92"/>
      <c r="I4" s="9"/>
    </row>
    <row r="5" spans="1:9" x14ac:dyDescent="0.25">
      <c r="A5" s="11"/>
      <c r="B5" s="10"/>
      <c r="C5" s="6"/>
      <c r="D5" s="6"/>
      <c r="E5" s="6"/>
      <c r="F5" s="10"/>
      <c r="G5" s="11"/>
      <c r="H5" s="11"/>
      <c r="I5" s="11"/>
    </row>
    <row r="6" spans="1:9" ht="63" x14ac:dyDescent="0.25">
      <c r="A6" s="23" t="s">
        <v>0</v>
      </c>
      <c r="B6" s="24" t="s">
        <v>1</v>
      </c>
      <c r="C6" s="23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3" t="s">
        <v>8</v>
      </c>
    </row>
    <row r="7" spans="1:9" x14ac:dyDescent="0.25">
      <c r="A7" s="52">
        <v>1</v>
      </c>
      <c r="B7" s="24" t="s">
        <v>78</v>
      </c>
      <c r="C7" s="23" t="s">
        <v>110</v>
      </c>
      <c r="D7" s="5">
        <v>40561</v>
      </c>
      <c r="E7" s="24" t="s">
        <v>25</v>
      </c>
      <c r="F7" s="24" t="s">
        <v>84</v>
      </c>
      <c r="G7" s="24">
        <v>42</v>
      </c>
      <c r="H7" s="43">
        <f t="shared" ref="H7:H26" si="0">G7/42</f>
        <v>1</v>
      </c>
      <c r="I7" s="23">
        <v>1</v>
      </c>
    </row>
    <row r="8" spans="1:9" x14ac:dyDescent="0.25">
      <c r="A8" s="52">
        <v>2</v>
      </c>
      <c r="B8" s="24" t="s">
        <v>80</v>
      </c>
      <c r="C8" s="23" t="s">
        <v>110</v>
      </c>
      <c r="D8" s="5">
        <v>40471</v>
      </c>
      <c r="E8" s="24" t="s">
        <v>25</v>
      </c>
      <c r="F8" s="24" t="s">
        <v>92</v>
      </c>
      <c r="G8" s="24">
        <v>42</v>
      </c>
      <c r="H8" s="43">
        <f t="shared" si="0"/>
        <v>1</v>
      </c>
      <c r="I8" s="23">
        <v>1</v>
      </c>
    </row>
    <row r="9" spans="1:9" x14ac:dyDescent="0.25">
      <c r="A9" s="52">
        <v>3</v>
      </c>
      <c r="B9" s="24" t="s">
        <v>73</v>
      </c>
      <c r="C9" s="23" t="s">
        <v>110</v>
      </c>
      <c r="D9" s="5">
        <v>40429</v>
      </c>
      <c r="E9" s="24" t="s">
        <v>25</v>
      </c>
      <c r="F9" s="24" t="s">
        <v>92</v>
      </c>
      <c r="G9" s="24">
        <v>41</v>
      </c>
      <c r="H9" s="43">
        <f t="shared" si="0"/>
        <v>0.97619047619047616</v>
      </c>
      <c r="I9" s="23">
        <v>2</v>
      </c>
    </row>
    <row r="10" spans="1:9" x14ac:dyDescent="0.25">
      <c r="A10" s="52">
        <v>4</v>
      </c>
      <c r="B10" s="29" t="s">
        <v>70</v>
      </c>
      <c r="C10" s="23" t="s">
        <v>110</v>
      </c>
      <c r="D10" s="53">
        <v>40275</v>
      </c>
      <c r="E10" s="24" t="s">
        <v>25</v>
      </c>
      <c r="F10" s="24" t="s">
        <v>92</v>
      </c>
      <c r="G10" s="24">
        <v>41</v>
      </c>
      <c r="H10" s="43">
        <f t="shared" si="0"/>
        <v>0.97619047619047616</v>
      </c>
      <c r="I10" s="23">
        <v>2</v>
      </c>
    </row>
    <row r="11" spans="1:9" x14ac:dyDescent="0.25">
      <c r="A11" s="52">
        <v>5</v>
      </c>
      <c r="B11" s="24" t="s">
        <v>72</v>
      </c>
      <c r="C11" s="23" t="s">
        <v>110</v>
      </c>
      <c r="D11" s="5">
        <v>40251</v>
      </c>
      <c r="E11" s="24" t="s">
        <v>25</v>
      </c>
      <c r="F11" s="24" t="s">
        <v>92</v>
      </c>
      <c r="G11" s="24">
        <v>40</v>
      </c>
      <c r="H11" s="43">
        <f t="shared" si="0"/>
        <v>0.95238095238095233</v>
      </c>
      <c r="I11" s="23">
        <v>3</v>
      </c>
    </row>
    <row r="12" spans="1:9" x14ac:dyDescent="0.25">
      <c r="A12" s="52" t="s">
        <v>123</v>
      </c>
      <c r="B12" s="24" t="s">
        <v>124</v>
      </c>
      <c r="C12" s="23" t="s">
        <v>110</v>
      </c>
      <c r="D12" s="5">
        <v>40392</v>
      </c>
      <c r="E12" s="24" t="s">
        <v>25</v>
      </c>
      <c r="F12" s="24" t="s">
        <v>84</v>
      </c>
      <c r="G12" s="24">
        <v>40</v>
      </c>
      <c r="H12" s="43">
        <f t="shared" si="0"/>
        <v>0.95238095238095233</v>
      </c>
      <c r="I12" s="23">
        <v>3</v>
      </c>
    </row>
    <row r="13" spans="1:9" x14ac:dyDescent="0.25">
      <c r="A13" s="52" t="s">
        <v>125</v>
      </c>
      <c r="B13" s="24" t="s">
        <v>74</v>
      </c>
      <c r="C13" s="23" t="s">
        <v>68</v>
      </c>
      <c r="D13" s="5">
        <v>40429</v>
      </c>
      <c r="E13" s="24" t="s">
        <v>25</v>
      </c>
      <c r="F13" s="24" t="s">
        <v>92</v>
      </c>
      <c r="G13" s="24">
        <v>40</v>
      </c>
      <c r="H13" s="43">
        <f t="shared" si="0"/>
        <v>0.95238095238095233</v>
      </c>
      <c r="I13" s="23">
        <v>3</v>
      </c>
    </row>
    <row r="14" spans="1:9" x14ac:dyDescent="0.25">
      <c r="A14" s="54">
        <v>8</v>
      </c>
      <c r="B14" s="29" t="s">
        <v>69</v>
      </c>
      <c r="C14" s="25" t="s">
        <v>68</v>
      </c>
      <c r="D14" s="53">
        <v>40561</v>
      </c>
      <c r="E14" s="29" t="s">
        <v>25</v>
      </c>
      <c r="F14" s="13" t="s">
        <v>84</v>
      </c>
      <c r="G14" s="4">
        <v>39</v>
      </c>
      <c r="H14" s="26">
        <f t="shared" si="0"/>
        <v>0.9285714285714286</v>
      </c>
      <c r="I14" s="4">
        <v>4</v>
      </c>
    </row>
    <row r="15" spans="1:9" x14ac:dyDescent="0.25">
      <c r="A15" s="54">
        <v>9</v>
      </c>
      <c r="B15" s="29" t="s">
        <v>71</v>
      </c>
      <c r="C15" s="25" t="s">
        <v>68</v>
      </c>
      <c r="D15" s="53">
        <v>40557</v>
      </c>
      <c r="E15" s="29" t="s">
        <v>25</v>
      </c>
      <c r="F15" s="13" t="s">
        <v>92</v>
      </c>
      <c r="G15" s="4">
        <v>39</v>
      </c>
      <c r="H15" s="26">
        <f t="shared" si="0"/>
        <v>0.9285714285714286</v>
      </c>
      <c r="I15" s="13">
        <v>4</v>
      </c>
    </row>
    <row r="16" spans="1:9" x14ac:dyDescent="0.25">
      <c r="A16" s="54">
        <v>10</v>
      </c>
      <c r="B16" s="29" t="s">
        <v>165</v>
      </c>
      <c r="C16" s="25" t="s">
        <v>68</v>
      </c>
      <c r="D16" s="53">
        <v>40317</v>
      </c>
      <c r="E16" s="29" t="s">
        <v>25</v>
      </c>
      <c r="F16" s="13" t="s">
        <v>84</v>
      </c>
      <c r="G16" s="4">
        <v>37</v>
      </c>
      <c r="H16" s="26">
        <f t="shared" si="0"/>
        <v>0.88095238095238093</v>
      </c>
      <c r="I16" s="13">
        <v>5</v>
      </c>
    </row>
    <row r="17" spans="1:9" x14ac:dyDescent="0.25">
      <c r="A17" s="54">
        <v>11</v>
      </c>
      <c r="B17" s="29" t="s">
        <v>167</v>
      </c>
      <c r="C17" s="25" t="s">
        <v>68</v>
      </c>
      <c r="D17" s="53">
        <v>40455</v>
      </c>
      <c r="E17" s="29" t="s">
        <v>25</v>
      </c>
      <c r="F17" s="13" t="s">
        <v>92</v>
      </c>
      <c r="G17" s="4">
        <v>36</v>
      </c>
      <c r="H17" s="26">
        <f t="shared" si="0"/>
        <v>0.8571428571428571</v>
      </c>
      <c r="I17" s="13">
        <v>6</v>
      </c>
    </row>
    <row r="18" spans="1:9" x14ac:dyDescent="0.25">
      <c r="A18" s="54">
        <v>12</v>
      </c>
      <c r="B18" s="29" t="s">
        <v>168</v>
      </c>
      <c r="C18" s="25" t="s">
        <v>68</v>
      </c>
      <c r="D18" s="53">
        <v>40541</v>
      </c>
      <c r="E18" s="29" t="s">
        <v>25</v>
      </c>
      <c r="F18" s="13" t="s">
        <v>92</v>
      </c>
      <c r="G18" s="4">
        <v>33</v>
      </c>
      <c r="H18" s="26">
        <f t="shared" si="0"/>
        <v>0.7857142857142857</v>
      </c>
      <c r="I18" s="13">
        <v>7</v>
      </c>
    </row>
    <row r="19" spans="1:9" x14ac:dyDescent="0.25">
      <c r="A19" s="54">
        <v>13</v>
      </c>
      <c r="B19" s="29" t="s">
        <v>79</v>
      </c>
      <c r="C19" s="25" t="s">
        <v>68</v>
      </c>
      <c r="D19" s="53">
        <v>40361</v>
      </c>
      <c r="E19" s="29" t="s">
        <v>25</v>
      </c>
      <c r="F19" s="13" t="s">
        <v>92</v>
      </c>
      <c r="G19" s="4">
        <v>31</v>
      </c>
      <c r="H19" s="26">
        <f t="shared" si="0"/>
        <v>0.73809523809523814</v>
      </c>
      <c r="I19" s="13">
        <v>8</v>
      </c>
    </row>
    <row r="20" spans="1:9" x14ac:dyDescent="0.25">
      <c r="A20" s="54">
        <v>14</v>
      </c>
      <c r="B20" s="29" t="s">
        <v>77</v>
      </c>
      <c r="C20" s="25" t="s">
        <v>68</v>
      </c>
      <c r="D20" s="53">
        <v>40480</v>
      </c>
      <c r="E20" s="29" t="s">
        <v>25</v>
      </c>
      <c r="F20" s="13" t="s">
        <v>92</v>
      </c>
      <c r="G20" s="4">
        <v>29</v>
      </c>
      <c r="H20" s="26">
        <f t="shared" si="0"/>
        <v>0.69047619047619047</v>
      </c>
      <c r="I20" s="13">
        <v>9</v>
      </c>
    </row>
    <row r="21" spans="1:9" x14ac:dyDescent="0.25">
      <c r="A21" s="54">
        <v>15</v>
      </c>
      <c r="B21" s="29" t="s">
        <v>82</v>
      </c>
      <c r="C21" s="25" t="s">
        <v>68</v>
      </c>
      <c r="D21" s="53">
        <v>40415</v>
      </c>
      <c r="E21" s="29" t="s">
        <v>25</v>
      </c>
      <c r="F21" s="13" t="s">
        <v>84</v>
      </c>
      <c r="G21" s="4">
        <v>25</v>
      </c>
      <c r="H21" s="26">
        <f t="shared" si="0"/>
        <v>0.59523809523809523</v>
      </c>
      <c r="I21" s="13">
        <v>10</v>
      </c>
    </row>
    <row r="22" spans="1:9" x14ac:dyDescent="0.25">
      <c r="A22" s="54">
        <v>16</v>
      </c>
      <c r="B22" s="29" t="s">
        <v>81</v>
      </c>
      <c r="C22" s="25" t="s">
        <v>68</v>
      </c>
      <c r="D22" s="53">
        <v>40470</v>
      </c>
      <c r="E22" s="29" t="s">
        <v>25</v>
      </c>
      <c r="F22" s="13" t="s">
        <v>84</v>
      </c>
      <c r="G22" s="4">
        <v>22</v>
      </c>
      <c r="H22" s="26">
        <f t="shared" si="0"/>
        <v>0.52380952380952384</v>
      </c>
      <c r="I22" s="30">
        <v>11</v>
      </c>
    </row>
    <row r="23" spans="1:9" x14ac:dyDescent="0.25">
      <c r="A23" s="54">
        <v>17</v>
      </c>
      <c r="B23" s="29" t="s">
        <v>75</v>
      </c>
      <c r="C23" s="25" t="s">
        <v>68</v>
      </c>
      <c r="D23" s="53">
        <v>40628</v>
      </c>
      <c r="E23" s="29" t="s">
        <v>25</v>
      </c>
      <c r="F23" s="13" t="s">
        <v>92</v>
      </c>
      <c r="G23" s="4">
        <v>20</v>
      </c>
      <c r="H23" s="26">
        <f t="shared" si="0"/>
        <v>0.47619047619047616</v>
      </c>
      <c r="I23" s="30">
        <v>12</v>
      </c>
    </row>
    <row r="24" spans="1:9" x14ac:dyDescent="0.25">
      <c r="A24" s="54">
        <v>18</v>
      </c>
      <c r="B24" s="29" t="s">
        <v>169</v>
      </c>
      <c r="C24" s="25" t="s">
        <v>68</v>
      </c>
      <c r="D24" s="53">
        <v>40404</v>
      </c>
      <c r="E24" s="29" t="s">
        <v>25</v>
      </c>
      <c r="F24" s="13" t="s">
        <v>92</v>
      </c>
      <c r="G24" s="4">
        <v>17</v>
      </c>
      <c r="H24" s="26">
        <f t="shared" si="0"/>
        <v>0.40476190476190477</v>
      </c>
      <c r="I24" s="30">
        <v>13</v>
      </c>
    </row>
    <row r="25" spans="1:9" x14ac:dyDescent="0.25">
      <c r="A25" s="54">
        <v>19</v>
      </c>
      <c r="B25" s="29" t="s">
        <v>166</v>
      </c>
      <c r="C25" s="25" t="s">
        <v>68</v>
      </c>
      <c r="D25" s="53">
        <v>40233</v>
      </c>
      <c r="E25" s="29" t="s">
        <v>25</v>
      </c>
      <c r="F25" s="13" t="s">
        <v>84</v>
      </c>
      <c r="G25" s="4">
        <v>15</v>
      </c>
      <c r="H25" s="26">
        <f t="shared" si="0"/>
        <v>0.35714285714285715</v>
      </c>
      <c r="I25" s="30">
        <v>14</v>
      </c>
    </row>
    <row r="26" spans="1:9" x14ac:dyDescent="0.25">
      <c r="A26" s="29">
        <v>20</v>
      </c>
      <c r="B26" s="29" t="s">
        <v>76</v>
      </c>
      <c r="C26" s="25" t="s">
        <v>68</v>
      </c>
      <c r="D26" s="53">
        <v>40371</v>
      </c>
      <c r="E26" s="29" t="s">
        <v>25</v>
      </c>
      <c r="F26" s="13" t="s">
        <v>84</v>
      </c>
      <c r="G26" s="4">
        <v>15</v>
      </c>
      <c r="H26" s="26">
        <f t="shared" si="0"/>
        <v>0.35714285714285715</v>
      </c>
      <c r="I26" s="30">
        <v>14</v>
      </c>
    </row>
    <row r="27" spans="1:9" x14ac:dyDescent="0.25">
      <c r="A27" s="56"/>
      <c r="B27" s="17"/>
      <c r="C27" s="58"/>
      <c r="D27" s="70"/>
      <c r="E27" s="17"/>
      <c r="F27" s="64"/>
      <c r="G27" s="71"/>
      <c r="H27" s="61"/>
      <c r="I27" s="62"/>
    </row>
    <row r="28" spans="1:9" x14ac:dyDescent="0.25">
      <c r="A28" s="56"/>
      <c r="B28" s="17"/>
      <c r="C28" s="58"/>
      <c r="D28" s="70"/>
      <c r="E28" s="17"/>
      <c r="F28" s="66"/>
      <c r="G28" s="71"/>
      <c r="H28" s="61"/>
      <c r="I28" s="62"/>
    </row>
    <row r="29" spans="1:9" x14ac:dyDescent="0.25">
      <c r="A29" s="56"/>
      <c r="B29" s="17"/>
      <c r="C29" s="58"/>
      <c r="D29" s="70"/>
      <c r="E29" s="17"/>
      <c r="F29" s="66"/>
      <c r="G29" s="71"/>
      <c r="H29" s="61"/>
      <c r="I29" s="62"/>
    </row>
    <row r="30" spans="1:9" x14ac:dyDescent="0.25">
      <c r="A30" s="56"/>
      <c r="C30" s="19" t="s">
        <v>9</v>
      </c>
      <c r="D30" s="19"/>
      <c r="E30" s="19" t="s">
        <v>238</v>
      </c>
      <c r="H30" s="61"/>
      <c r="I30" s="62"/>
    </row>
    <row r="31" spans="1:9" x14ac:dyDescent="0.25">
      <c r="A31" s="56"/>
      <c r="B31" s="17"/>
      <c r="C31" s="58"/>
      <c r="D31" s="70"/>
      <c r="E31" s="59"/>
      <c r="F31" s="64"/>
      <c r="G31" s="71"/>
      <c r="H31" s="61"/>
      <c r="I31" s="62"/>
    </row>
    <row r="32" spans="1:9" x14ac:dyDescent="0.25">
      <c r="A32" s="56"/>
      <c r="B32" s="17"/>
      <c r="C32" s="58"/>
      <c r="D32" s="70"/>
      <c r="E32" s="59"/>
      <c r="F32" s="66"/>
      <c r="G32" s="71"/>
      <c r="H32" s="61"/>
      <c r="I32" s="62"/>
    </row>
    <row r="33" spans="1:9" x14ac:dyDescent="0.25">
      <c r="A33" s="56"/>
      <c r="B33" s="17"/>
      <c r="C33" s="58"/>
      <c r="D33" s="70"/>
      <c r="E33" s="59"/>
      <c r="F33" s="66"/>
      <c r="G33" s="71"/>
      <c r="H33" s="61"/>
      <c r="I33" s="62"/>
    </row>
    <row r="34" spans="1:9" x14ac:dyDescent="0.25">
      <c r="A34" s="56"/>
      <c r="B34" s="17"/>
      <c r="C34" s="58"/>
      <c r="D34" s="70"/>
      <c r="E34" s="59"/>
      <c r="F34" s="64"/>
      <c r="G34" s="71"/>
      <c r="H34" s="61"/>
      <c r="I34" s="62"/>
    </row>
    <row r="35" spans="1:9" x14ac:dyDescent="0.25">
      <c r="A35" s="56"/>
      <c r="B35" s="17"/>
      <c r="C35" s="58"/>
      <c r="D35" s="70"/>
      <c r="E35" s="59"/>
      <c r="F35" s="72"/>
      <c r="G35" s="71"/>
      <c r="H35" s="61"/>
      <c r="I35" s="62"/>
    </row>
    <row r="36" spans="1:9" x14ac:dyDescent="0.25">
      <c r="A36" s="56"/>
      <c r="B36" s="17"/>
      <c r="C36" s="58"/>
      <c r="D36" s="70"/>
      <c r="E36" s="59"/>
      <c r="F36" s="62"/>
      <c r="G36" s="71"/>
      <c r="H36" s="61"/>
      <c r="I36" s="62"/>
    </row>
    <row r="37" spans="1:9" x14ac:dyDescent="0.25">
      <c r="A37" s="56"/>
      <c r="B37" s="17"/>
      <c r="C37" s="58"/>
      <c r="D37" s="70"/>
      <c r="E37" s="59"/>
      <c r="F37" s="72"/>
      <c r="G37" s="71"/>
      <c r="H37" s="61"/>
      <c r="I37" s="62"/>
    </row>
    <row r="38" spans="1:9" x14ac:dyDescent="0.25">
      <c r="A38" s="56"/>
      <c r="B38" s="17"/>
      <c r="C38" s="58"/>
      <c r="D38" s="70"/>
      <c r="E38" s="59"/>
      <c r="F38" s="66"/>
      <c r="G38" s="71"/>
      <c r="H38" s="61"/>
      <c r="I38" s="62"/>
    </row>
    <row r="39" spans="1:9" x14ac:dyDescent="0.25">
      <c r="A39" s="56"/>
      <c r="B39" s="17"/>
      <c r="C39" s="58"/>
      <c r="D39" s="70"/>
      <c r="E39" s="59"/>
      <c r="F39" s="64"/>
      <c r="G39" s="71"/>
      <c r="H39" s="61"/>
      <c r="I39" s="62"/>
    </row>
    <row r="40" spans="1:9" x14ac:dyDescent="0.25">
      <c r="A40" s="56"/>
      <c r="B40" s="17"/>
      <c r="C40" s="58"/>
      <c r="D40" s="70"/>
      <c r="E40" s="59"/>
      <c r="F40" s="66"/>
      <c r="G40" s="71"/>
      <c r="H40" s="61"/>
      <c r="I40" s="62"/>
    </row>
    <row r="41" spans="1:9" x14ac:dyDescent="0.25">
      <c r="A41" s="56"/>
      <c r="B41" s="17"/>
      <c r="C41" s="58"/>
      <c r="D41" s="70"/>
      <c r="E41" s="59"/>
      <c r="F41" s="64"/>
      <c r="G41" s="71"/>
      <c r="H41" s="61"/>
      <c r="I41" s="62"/>
    </row>
    <row r="42" spans="1:9" x14ac:dyDescent="0.25">
      <c r="A42" s="56"/>
      <c r="B42" s="17"/>
      <c r="C42" s="58"/>
      <c r="D42" s="70"/>
      <c r="E42" s="59"/>
      <c r="F42" s="66"/>
      <c r="G42" s="71"/>
      <c r="H42" s="61"/>
      <c r="I42" s="62"/>
    </row>
    <row r="43" spans="1:9" x14ac:dyDescent="0.25">
      <c r="A43" s="56"/>
      <c r="B43" s="17"/>
      <c r="C43" s="58"/>
      <c r="D43" s="70"/>
      <c r="E43" s="59"/>
      <c r="F43" s="66"/>
      <c r="G43" s="71"/>
      <c r="H43" s="61"/>
      <c r="I43" s="62"/>
    </row>
    <row r="44" spans="1:9" x14ac:dyDescent="0.25">
      <c r="A44" s="56"/>
      <c r="B44" s="17"/>
      <c r="C44" s="58"/>
      <c r="D44" s="70"/>
      <c r="E44" s="59"/>
      <c r="F44" s="64"/>
      <c r="G44" s="71"/>
      <c r="H44" s="61"/>
      <c r="I44" s="62"/>
    </row>
    <row r="45" spans="1:9" x14ac:dyDescent="0.25">
      <c r="A45" s="56"/>
      <c r="B45" s="17"/>
      <c r="C45" s="58"/>
      <c r="D45" s="70"/>
      <c r="E45" s="59"/>
      <c r="F45" s="66"/>
      <c r="G45" s="71"/>
      <c r="H45" s="61"/>
      <c r="I45" s="62"/>
    </row>
    <row r="47" spans="1:9" x14ac:dyDescent="0.25">
      <c r="C47" s="93"/>
      <c r="D47" s="93"/>
      <c r="E47" s="93"/>
      <c r="F47" s="12"/>
    </row>
    <row r="48" spans="1:9" x14ac:dyDescent="0.25">
      <c r="C48" s="12"/>
      <c r="D48" s="12"/>
      <c r="E48" s="12"/>
    </row>
  </sheetData>
  <mergeCells count="5">
    <mergeCell ref="A1:I1"/>
    <mergeCell ref="A2:I2"/>
    <mergeCell ref="C3:D3"/>
    <mergeCell ref="G4:H4"/>
    <mergeCell ref="C47:E47"/>
  </mergeCells>
  <pageMargins left="0.11811023622047245" right="0.11811023622047245" top="0.55118110236220474" bottom="0.55118110236220474" header="0" footer="0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4" workbookViewId="0">
      <selection activeCell="F19" sqref="F19:F20"/>
    </sheetView>
  </sheetViews>
  <sheetFormatPr defaultRowHeight="15.75" x14ac:dyDescent="0.25"/>
  <cols>
    <col min="1" max="1" width="3.28515625" style="1" bestFit="1" customWidth="1"/>
    <col min="2" max="2" width="39" style="1" customWidth="1"/>
    <col min="3" max="3" width="9.42578125" style="1" customWidth="1"/>
    <col min="4" max="4" width="11.28515625" style="1" bestFit="1" customWidth="1"/>
    <col min="5" max="5" width="14.28515625" style="1" customWidth="1"/>
    <col min="6" max="6" width="31.85546875" style="1" customWidth="1"/>
    <col min="7" max="7" width="7.7109375" style="1" bestFit="1" customWidth="1"/>
    <col min="8" max="8" width="11.42578125" style="1" customWidth="1"/>
    <col min="9" max="9" width="8.5703125" style="1" customWidth="1"/>
    <col min="10" max="16384" width="9.140625" style="1"/>
  </cols>
  <sheetData>
    <row r="1" spans="1:9" x14ac:dyDescent="0.25">
      <c r="A1" s="89" t="s">
        <v>12</v>
      </c>
      <c r="B1" s="89"/>
      <c r="C1" s="89"/>
      <c r="D1" s="89"/>
      <c r="E1" s="89"/>
      <c r="F1" s="89"/>
      <c r="G1" s="89"/>
      <c r="H1" s="89"/>
      <c r="I1" s="89"/>
    </row>
    <row r="2" spans="1:9" x14ac:dyDescent="0.25">
      <c r="A2" s="90" t="s">
        <v>34</v>
      </c>
      <c r="B2" s="90"/>
      <c r="C2" s="90"/>
      <c r="D2" s="90"/>
      <c r="E2" s="90"/>
      <c r="F2" s="90"/>
      <c r="G2" s="90"/>
      <c r="H2" s="90"/>
      <c r="I2" s="90"/>
    </row>
    <row r="3" spans="1:9" x14ac:dyDescent="0.25">
      <c r="A3" s="7"/>
      <c r="B3" s="8" t="s">
        <v>13</v>
      </c>
      <c r="C3" s="91" t="s">
        <v>83</v>
      </c>
      <c r="D3" s="91"/>
      <c r="E3" s="7"/>
      <c r="F3" s="8" t="s">
        <v>14</v>
      </c>
      <c r="G3" s="7">
        <v>8</v>
      </c>
      <c r="H3" s="7"/>
      <c r="I3" s="7"/>
    </row>
    <row r="4" spans="1:9" x14ac:dyDescent="0.25">
      <c r="A4" s="9"/>
      <c r="B4" s="10" t="s">
        <v>10</v>
      </c>
      <c r="C4" s="6">
        <v>42</v>
      </c>
      <c r="D4" s="6"/>
      <c r="E4" s="6"/>
      <c r="F4" s="10" t="s">
        <v>11</v>
      </c>
      <c r="G4" s="92">
        <v>45210</v>
      </c>
      <c r="H4" s="92"/>
      <c r="I4" s="9"/>
    </row>
    <row r="5" spans="1:9" x14ac:dyDescent="0.25">
      <c r="A5" s="11"/>
      <c r="B5" s="10"/>
      <c r="C5" s="6"/>
      <c r="D5" s="6"/>
      <c r="E5" s="6"/>
      <c r="F5" s="10"/>
      <c r="G5" s="11"/>
      <c r="H5" s="11"/>
      <c r="I5" s="11"/>
    </row>
    <row r="6" spans="1:9" ht="47.25" x14ac:dyDescent="0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 ht="31.5" x14ac:dyDescent="0.25">
      <c r="A7" s="23">
        <v>1</v>
      </c>
      <c r="B7" s="24" t="s">
        <v>126</v>
      </c>
      <c r="C7" s="23" t="s">
        <v>68</v>
      </c>
      <c r="D7" s="5">
        <v>39938</v>
      </c>
      <c r="E7" s="24" t="s">
        <v>25</v>
      </c>
      <c r="F7" s="24" t="s">
        <v>88</v>
      </c>
      <c r="G7" s="24">
        <v>42</v>
      </c>
      <c r="H7" s="43">
        <f t="shared" ref="H7:H21" si="0">G7/42</f>
        <v>1</v>
      </c>
      <c r="I7" s="23">
        <v>1</v>
      </c>
    </row>
    <row r="8" spans="1:9" ht="31.5" x14ac:dyDescent="0.25">
      <c r="A8" s="23">
        <v>2</v>
      </c>
      <c r="B8" s="24" t="s">
        <v>127</v>
      </c>
      <c r="C8" s="23" t="s">
        <v>68</v>
      </c>
      <c r="D8" s="5">
        <v>40177</v>
      </c>
      <c r="E8" s="24" t="s">
        <v>25</v>
      </c>
      <c r="F8" s="24" t="s">
        <v>88</v>
      </c>
      <c r="G8" s="24">
        <v>42</v>
      </c>
      <c r="H8" s="43">
        <f t="shared" si="0"/>
        <v>1</v>
      </c>
      <c r="I8" s="23">
        <v>1</v>
      </c>
    </row>
    <row r="9" spans="1:9" ht="31.5" x14ac:dyDescent="0.25">
      <c r="A9" s="29">
        <v>3</v>
      </c>
      <c r="B9" s="29" t="s">
        <v>67</v>
      </c>
      <c r="C9" s="25" t="s">
        <v>68</v>
      </c>
      <c r="D9" s="50">
        <v>39950</v>
      </c>
      <c r="E9" s="24" t="s">
        <v>25</v>
      </c>
      <c r="F9" s="30" t="s">
        <v>172</v>
      </c>
      <c r="G9" s="13">
        <v>41</v>
      </c>
      <c r="H9" s="26">
        <f t="shared" si="0"/>
        <v>0.97619047619047616</v>
      </c>
      <c r="I9" s="30">
        <v>2</v>
      </c>
    </row>
    <row r="10" spans="1:9" ht="31.5" x14ac:dyDescent="0.25">
      <c r="A10" s="29">
        <v>4</v>
      </c>
      <c r="B10" s="29" t="s">
        <v>128</v>
      </c>
      <c r="C10" s="25" t="s">
        <v>68</v>
      </c>
      <c r="D10" s="55">
        <v>39994</v>
      </c>
      <c r="E10" s="24" t="s">
        <v>25</v>
      </c>
      <c r="F10" s="13" t="s">
        <v>88</v>
      </c>
      <c r="G10" s="13">
        <v>41</v>
      </c>
      <c r="H10" s="26">
        <f t="shared" si="0"/>
        <v>0.97619047619047616</v>
      </c>
      <c r="I10" s="30">
        <v>2</v>
      </c>
    </row>
    <row r="11" spans="1:9" ht="31.5" x14ac:dyDescent="0.25">
      <c r="A11" s="29">
        <v>5</v>
      </c>
      <c r="B11" s="29" t="s">
        <v>129</v>
      </c>
      <c r="C11" s="25" t="s">
        <v>68</v>
      </c>
      <c r="D11" s="55">
        <v>40106</v>
      </c>
      <c r="E11" s="24" t="s">
        <v>25</v>
      </c>
      <c r="F11" s="13" t="s">
        <v>131</v>
      </c>
      <c r="G11" s="13">
        <v>40</v>
      </c>
      <c r="H11" s="26">
        <f t="shared" si="0"/>
        <v>0.95238095238095233</v>
      </c>
      <c r="I11" s="30">
        <v>3</v>
      </c>
    </row>
    <row r="12" spans="1:9" ht="31.5" x14ac:dyDescent="0.25">
      <c r="A12" s="48">
        <v>6</v>
      </c>
      <c r="B12" s="29" t="s">
        <v>130</v>
      </c>
      <c r="C12" s="25" t="s">
        <v>68</v>
      </c>
      <c r="D12" s="16">
        <v>39896</v>
      </c>
      <c r="E12" s="24" t="s">
        <v>25</v>
      </c>
      <c r="F12" s="13" t="s">
        <v>131</v>
      </c>
      <c r="G12" s="13">
        <v>40</v>
      </c>
      <c r="H12" s="26">
        <f t="shared" si="0"/>
        <v>0.95238095238095233</v>
      </c>
      <c r="I12" s="30">
        <v>3</v>
      </c>
    </row>
    <row r="13" spans="1:9" ht="31.5" x14ac:dyDescent="0.25">
      <c r="A13" s="29">
        <v>7</v>
      </c>
      <c r="B13" s="29" t="s">
        <v>64</v>
      </c>
      <c r="C13" s="25" t="s">
        <v>68</v>
      </c>
      <c r="D13" s="51">
        <v>39979</v>
      </c>
      <c r="E13" s="24" t="s">
        <v>25</v>
      </c>
      <c r="F13" s="29" t="s">
        <v>84</v>
      </c>
      <c r="G13" s="13">
        <v>39</v>
      </c>
      <c r="H13" s="26">
        <f t="shared" si="0"/>
        <v>0.9285714285714286</v>
      </c>
      <c r="I13" s="30">
        <v>4</v>
      </c>
    </row>
    <row r="14" spans="1:9" ht="31.5" x14ac:dyDescent="0.25">
      <c r="A14" s="48">
        <v>8</v>
      </c>
      <c r="B14" s="29" t="s">
        <v>65</v>
      </c>
      <c r="C14" s="25" t="s">
        <v>68</v>
      </c>
      <c r="D14" s="50">
        <v>39970</v>
      </c>
      <c r="E14" s="24" t="s">
        <v>25</v>
      </c>
      <c r="F14" s="30" t="s">
        <v>172</v>
      </c>
      <c r="G14" s="13">
        <v>33</v>
      </c>
      <c r="H14" s="26">
        <f t="shared" si="0"/>
        <v>0.7857142857142857</v>
      </c>
      <c r="I14" s="30">
        <v>5</v>
      </c>
    </row>
    <row r="15" spans="1:9" ht="31.5" x14ac:dyDescent="0.25">
      <c r="A15" s="29">
        <v>9</v>
      </c>
      <c r="B15" s="29" t="s">
        <v>66</v>
      </c>
      <c r="C15" s="25" t="s">
        <v>68</v>
      </c>
      <c r="D15" s="50">
        <v>40016</v>
      </c>
      <c r="E15" s="24" t="s">
        <v>25</v>
      </c>
      <c r="F15" s="30" t="s">
        <v>172</v>
      </c>
      <c r="G15" s="13">
        <v>33</v>
      </c>
      <c r="H15" s="26">
        <f t="shared" si="0"/>
        <v>0.7857142857142857</v>
      </c>
      <c r="I15" s="30">
        <v>5</v>
      </c>
    </row>
    <row r="16" spans="1:9" ht="31.5" x14ac:dyDescent="0.25">
      <c r="A16" s="48">
        <v>10</v>
      </c>
      <c r="B16" s="29" t="s">
        <v>62</v>
      </c>
      <c r="C16" s="25" t="s">
        <v>68</v>
      </c>
      <c r="D16" s="16">
        <v>39882</v>
      </c>
      <c r="E16" s="24" t="s">
        <v>25</v>
      </c>
      <c r="F16" s="30" t="s">
        <v>172</v>
      </c>
      <c r="G16" s="13">
        <v>30</v>
      </c>
      <c r="H16" s="26">
        <f t="shared" si="0"/>
        <v>0.7142857142857143</v>
      </c>
      <c r="I16" s="30">
        <v>6</v>
      </c>
    </row>
    <row r="17" spans="1:9" ht="31.5" x14ac:dyDescent="0.25">
      <c r="A17" s="48">
        <v>11</v>
      </c>
      <c r="B17" s="29" t="s">
        <v>63</v>
      </c>
      <c r="C17" s="25" t="s">
        <v>68</v>
      </c>
      <c r="D17" s="50">
        <v>40261</v>
      </c>
      <c r="E17" s="24" t="s">
        <v>25</v>
      </c>
      <c r="F17" s="30" t="s">
        <v>172</v>
      </c>
      <c r="G17" s="13">
        <v>28</v>
      </c>
      <c r="H17" s="26">
        <f t="shared" si="0"/>
        <v>0.66666666666666663</v>
      </c>
      <c r="I17" s="30">
        <v>7</v>
      </c>
    </row>
    <row r="18" spans="1:9" ht="31.5" x14ac:dyDescent="0.25">
      <c r="A18" s="29">
        <v>12</v>
      </c>
      <c r="B18" s="30" t="s">
        <v>132</v>
      </c>
      <c r="C18" s="25" t="s">
        <v>68</v>
      </c>
      <c r="D18" s="50">
        <v>39919</v>
      </c>
      <c r="E18" s="24" t="s">
        <v>25</v>
      </c>
      <c r="F18" s="13" t="s">
        <v>131</v>
      </c>
      <c r="G18" s="13">
        <v>25</v>
      </c>
      <c r="H18" s="26">
        <f t="shared" si="0"/>
        <v>0.59523809523809523</v>
      </c>
      <c r="I18" s="30">
        <v>8</v>
      </c>
    </row>
    <row r="19" spans="1:9" ht="31.5" x14ac:dyDescent="0.25">
      <c r="A19" s="48">
        <v>13</v>
      </c>
      <c r="B19" s="29" t="s">
        <v>133</v>
      </c>
      <c r="C19" s="25" t="s">
        <v>68</v>
      </c>
      <c r="D19" s="51">
        <v>39779</v>
      </c>
      <c r="E19" s="24" t="s">
        <v>25</v>
      </c>
      <c r="F19" s="30" t="s">
        <v>172</v>
      </c>
      <c r="G19" s="13">
        <v>22</v>
      </c>
      <c r="H19" s="26">
        <f t="shared" si="0"/>
        <v>0.52380952380952384</v>
      </c>
      <c r="I19" s="30">
        <v>9</v>
      </c>
    </row>
    <row r="20" spans="1:9" ht="31.5" x14ac:dyDescent="0.25">
      <c r="A20" s="29">
        <v>14</v>
      </c>
      <c r="B20" s="29" t="s">
        <v>134</v>
      </c>
      <c r="C20" s="25" t="s">
        <v>68</v>
      </c>
      <c r="D20" s="51">
        <v>39960</v>
      </c>
      <c r="E20" s="24" t="s">
        <v>25</v>
      </c>
      <c r="F20" s="30" t="s">
        <v>172</v>
      </c>
      <c r="G20" s="13">
        <v>20</v>
      </c>
      <c r="H20" s="26">
        <f t="shared" si="0"/>
        <v>0.47619047619047616</v>
      </c>
      <c r="I20" s="30">
        <v>10</v>
      </c>
    </row>
    <row r="21" spans="1:9" ht="31.5" x14ac:dyDescent="0.25">
      <c r="A21" s="48">
        <v>15</v>
      </c>
      <c r="B21" s="29" t="s">
        <v>135</v>
      </c>
      <c r="C21" s="25" t="s">
        <v>68</v>
      </c>
      <c r="D21" s="51">
        <v>40116</v>
      </c>
      <c r="E21" s="24" t="s">
        <v>25</v>
      </c>
      <c r="F21" s="29" t="s">
        <v>131</v>
      </c>
      <c r="G21" s="13">
        <v>18</v>
      </c>
      <c r="H21" s="26">
        <f t="shared" si="0"/>
        <v>0.42857142857142855</v>
      </c>
      <c r="I21" s="30">
        <v>11</v>
      </c>
    </row>
    <row r="22" spans="1:9" x14ac:dyDescent="0.25">
      <c r="A22" s="56"/>
      <c r="B22" s="57"/>
      <c r="C22" s="58"/>
      <c r="D22" s="20"/>
      <c r="E22" s="59"/>
      <c r="F22" s="17"/>
      <c r="G22" s="60"/>
      <c r="H22" s="61"/>
      <c r="I22" s="62"/>
    </row>
    <row r="23" spans="1:9" x14ac:dyDescent="0.25">
      <c r="A23" s="63"/>
      <c r="C23" s="19" t="s">
        <v>9</v>
      </c>
      <c r="D23" s="19"/>
      <c r="E23" s="19" t="s">
        <v>238</v>
      </c>
      <c r="F23" s="64"/>
      <c r="G23" s="60"/>
      <c r="H23" s="61"/>
      <c r="I23" s="62"/>
    </row>
    <row r="24" spans="1:9" x14ac:dyDescent="0.25">
      <c r="A24" s="56"/>
      <c r="B24" s="17"/>
      <c r="C24" s="58"/>
      <c r="D24" s="21"/>
      <c r="E24" s="59"/>
      <c r="F24" s="64"/>
      <c r="G24" s="60"/>
      <c r="H24" s="61"/>
      <c r="I24" s="62"/>
    </row>
    <row r="25" spans="1:9" x14ac:dyDescent="0.25">
      <c r="A25" s="63"/>
      <c r="B25" s="17"/>
      <c r="C25" s="58"/>
      <c r="D25" s="20"/>
      <c r="E25" s="59"/>
      <c r="F25" s="17"/>
      <c r="G25" s="60"/>
      <c r="H25" s="61"/>
      <c r="I25" s="62"/>
    </row>
    <row r="26" spans="1:9" x14ac:dyDescent="0.25">
      <c r="A26" s="56"/>
      <c r="B26" s="17"/>
      <c r="C26" s="58"/>
      <c r="D26" s="20"/>
      <c r="E26" s="59"/>
      <c r="F26" s="17"/>
      <c r="G26" s="60"/>
      <c r="H26" s="61"/>
      <c r="I26" s="62"/>
    </row>
    <row r="27" spans="1:9" x14ac:dyDescent="0.25">
      <c r="A27" s="63"/>
      <c r="B27" s="17"/>
      <c r="C27" s="58"/>
      <c r="D27" s="21"/>
      <c r="E27" s="59"/>
      <c r="F27" s="64"/>
      <c r="G27" s="60"/>
      <c r="H27" s="61"/>
      <c r="I27" s="62"/>
    </row>
    <row r="28" spans="1:9" x14ac:dyDescent="0.25">
      <c r="A28" s="56"/>
      <c r="B28" s="17"/>
      <c r="C28" s="58"/>
      <c r="D28" s="21"/>
      <c r="E28" s="59"/>
      <c r="F28" s="64"/>
      <c r="G28" s="60"/>
      <c r="H28" s="61"/>
      <c r="I28" s="62"/>
    </row>
    <row r="29" spans="1:9" x14ac:dyDescent="0.25">
      <c r="A29" s="63"/>
      <c r="B29" s="17"/>
      <c r="C29" s="58"/>
      <c r="D29" s="21"/>
      <c r="E29" s="59"/>
      <c r="F29" s="64"/>
      <c r="G29" s="60"/>
      <c r="H29" s="61"/>
      <c r="I29" s="62"/>
    </row>
    <row r="30" spans="1:9" x14ac:dyDescent="0.25">
      <c r="A30" s="56"/>
      <c r="B30" s="65"/>
      <c r="C30" s="58"/>
      <c r="D30" s="20"/>
      <c r="E30" s="59"/>
      <c r="F30" s="66"/>
      <c r="G30" s="60"/>
      <c r="H30" s="61"/>
      <c r="I30" s="67"/>
    </row>
    <row r="31" spans="1:9" x14ac:dyDescent="0.25">
      <c r="A31" s="63"/>
      <c r="B31" s="17"/>
      <c r="C31" s="58"/>
      <c r="D31" s="21"/>
      <c r="E31" s="59"/>
      <c r="F31" s="64"/>
      <c r="G31" s="60"/>
      <c r="H31" s="61"/>
      <c r="I31" s="62"/>
    </row>
    <row r="32" spans="1:9" x14ac:dyDescent="0.25">
      <c r="A32" s="56"/>
      <c r="B32" s="62"/>
      <c r="C32" s="58"/>
      <c r="D32" s="16"/>
      <c r="E32" s="59"/>
      <c r="F32" s="64"/>
      <c r="G32" s="60"/>
      <c r="H32" s="61"/>
      <c r="I32" s="62"/>
    </row>
    <row r="33" spans="1:9" x14ac:dyDescent="0.25">
      <c r="A33" s="63"/>
      <c r="B33" s="17"/>
      <c r="C33" s="58"/>
      <c r="D33" s="21"/>
      <c r="E33" s="59"/>
      <c r="F33" s="64"/>
      <c r="G33" s="60"/>
      <c r="H33" s="61"/>
      <c r="I33" s="62"/>
    </row>
    <row r="34" spans="1:9" x14ac:dyDescent="0.25">
      <c r="A34" s="56"/>
      <c r="B34" s="62"/>
      <c r="C34" s="58"/>
      <c r="D34" s="21"/>
      <c r="E34" s="59"/>
      <c r="F34" s="64"/>
      <c r="G34" s="60"/>
      <c r="H34" s="61"/>
      <c r="I34" s="62"/>
    </row>
    <row r="35" spans="1:9" x14ac:dyDescent="0.25">
      <c r="A35" s="63"/>
      <c r="B35" s="57"/>
      <c r="C35" s="58"/>
      <c r="D35" s="68"/>
      <c r="E35" s="59"/>
      <c r="F35" s="17"/>
      <c r="G35" s="60"/>
      <c r="H35" s="61"/>
      <c r="I35" s="62"/>
    </row>
    <row r="36" spans="1:9" x14ac:dyDescent="0.25">
      <c r="A36" s="56"/>
      <c r="B36" s="17"/>
      <c r="C36" s="58"/>
      <c r="D36" s="21"/>
      <c r="E36" s="59"/>
      <c r="F36" s="64"/>
      <c r="G36" s="60"/>
      <c r="H36" s="61"/>
      <c r="I36" s="62"/>
    </row>
    <row r="37" spans="1:9" x14ac:dyDescent="0.25">
      <c r="A37" s="63"/>
      <c r="B37" s="17"/>
      <c r="C37" s="58"/>
      <c r="D37" s="20"/>
      <c r="E37" s="59"/>
      <c r="F37" s="17"/>
      <c r="G37" s="60"/>
      <c r="H37" s="61"/>
      <c r="I37" s="62"/>
    </row>
    <row r="38" spans="1:9" x14ac:dyDescent="0.25">
      <c r="A38" s="56"/>
      <c r="B38" s="17"/>
      <c r="C38" s="58"/>
      <c r="D38" s="20"/>
      <c r="E38" s="59"/>
      <c r="F38" s="17"/>
      <c r="G38" s="60"/>
      <c r="H38" s="61"/>
      <c r="I38" s="62"/>
    </row>
    <row r="39" spans="1:9" x14ac:dyDescent="0.25">
      <c r="A39" s="63"/>
      <c r="B39" s="17"/>
      <c r="C39" s="58"/>
      <c r="D39" s="21"/>
      <c r="E39" s="59"/>
      <c r="F39" s="64"/>
      <c r="G39" s="60"/>
      <c r="H39" s="61"/>
      <c r="I39" s="62"/>
    </row>
    <row r="40" spans="1:9" x14ac:dyDescent="0.25">
      <c r="A40" s="56"/>
      <c r="B40" s="62"/>
      <c r="C40" s="58"/>
      <c r="D40" s="21"/>
      <c r="E40" s="59"/>
      <c r="F40" s="64"/>
      <c r="G40" s="60"/>
      <c r="H40" s="61"/>
      <c r="I40" s="62"/>
    </row>
    <row r="41" spans="1:9" x14ac:dyDescent="0.25">
      <c r="A41" s="17"/>
      <c r="B41" s="17"/>
      <c r="C41" s="17"/>
      <c r="D41" s="17"/>
      <c r="E41" s="17"/>
      <c r="F41" s="17"/>
      <c r="G41" s="17"/>
      <c r="H41" s="17"/>
      <c r="I41" s="17"/>
    </row>
    <row r="42" spans="1:9" x14ac:dyDescent="0.25">
      <c r="A42" s="17"/>
      <c r="B42" s="17"/>
      <c r="C42" s="95"/>
      <c r="D42" s="95"/>
      <c r="E42" s="95"/>
      <c r="F42" s="69"/>
      <c r="G42" s="17"/>
      <c r="H42" s="17"/>
      <c r="I42" s="17"/>
    </row>
    <row r="43" spans="1:9" x14ac:dyDescent="0.25">
      <c r="A43" s="17"/>
      <c r="B43" s="17"/>
      <c r="C43" s="69"/>
      <c r="D43" s="69"/>
      <c r="E43" s="69"/>
      <c r="F43" s="17"/>
      <c r="G43" s="17"/>
      <c r="H43" s="17"/>
      <c r="I43" s="17"/>
    </row>
    <row r="44" spans="1:9" x14ac:dyDescent="0.25">
      <c r="C44" s="93"/>
      <c r="D44" s="93"/>
      <c r="E44" s="93"/>
      <c r="F44" s="12"/>
    </row>
    <row r="46" spans="1:9" x14ac:dyDescent="0.25">
      <c r="C46" s="94"/>
      <c r="D46" s="94"/>
      <c r="E46" s="94"/>
    </row>
  </sheetData>
  <mergeCells count="7">
    <mergeCell ref="C46:E46"/>
    <mergeCell ref="A1:I1"/>
    <mergeCell ref="A2:I2"/>
    <mergeCell ref="C3:D3"/>
    <mergeCell ref="G4:H4"/>
    <mergeCell ref="C42:E42"/>
    <mergeCell ref="C44:E44"/>
  </mergeCells>
  <pageMargins left="0.11811023622047245" right="0.11811023622047245" top="0.55118110236220474" bottom="0.55118110236220474" header="0" footer="0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F9" sqref="F9"/>
    </sheetView>
  </sheetViews>
  <sheetFormatPr defaultRowHeight="15.75" x14ac:dyDescent="0.25"/>
  <cols>
    <col min="1" max="1" width="4.28515625" style="1" customWidth="1"/>
    <col min="2" max="2" width="38.5703125" style="1" bestFit="1" customWidth="1"/>
    <col min="3" max="3" width="8" style="1" bestFit="1" customWidth="1"/>
    <col min="4" max="4" width="11.28515625" style="1" bestFit="1" customWidth="1"/>
    <col min="5" max="5" width="14.140625" style="1" customWidth="1"/>
    <col min="6" max="6" width="36.5703125" style="1" bestFit="1" customWidth="1"/>
    <col min="7" max="7" width="7.7109375" style="1" bestFit="1" customWidth="1"/>
    <col min="8" max="8" width="11.140625" style="1" customWidth="1"/>
    <col min="9" max="9" width="12.140625" style="1" bestFit="1" customWidth="1"/>
    <col min="10" max="16384" width="9.140625" style="1"/>
  </cols>
  <sheetData>
    <row r="1" spans="1:9" x14ac:dyDescent="0.25">
      <c r="A1" s="89" t="s">
        <v>12</v>
      </c>
      <c r="B1" s="89"/>
      <c r="C1" s="89"/>
      <c r="D1" s="89"/>
      <c r="E1" s="89"/>
      <c r="F1" s="89"/>
      <c r="G1" s="89"/>
      <c r="H1" s="89"/>
      <c r="I1" s="89"/>
    </row>
    <row r="2" spans="1:9" x14ac:dyDescent="0.25">
      <c r="A2" s="90" t="s">
        <v>34</v>
      </c>
      <c r="B2" s="90"/>
      <c r="C2" s="90"/>
      <c r="D2" s="90"/>
      <c r="E2" s="90"/>
      <c r="F2" s="90"/>
      <c r="G2" s="90"/>
      <c r="H2" s="90"/>
      <c r="I2" s="90"/>
    </row>
    <row r="3" spans="1:9" x14ac:dyDescent="0.25">
      <c r="A3" s="7"/>
      <c r="B3" s="8" t="s">
        <v>13</v>
      </c>
      <c r="C3" s="91" t="s">
        <v>83</v>
      </c>
      <c r="D3" s="91"/>
      <c r="E3" s="7"/>
      <c r="F3" s="8" t="s">
        <v>14</v>
      </c>
      <c r="G3" s="7">
        <v>9</v>
      </c>
      <c r="H3" s="7"/>
      <c r="I3" s="7"/>
    </row>
    <row r="4" spans="1:9" x14ac:dyDescent="0.25">
      <c r="A4" s="9"/>
      <c r="B4" s="10" t="s">
        <v>10</v>
      </c>
      <c r="C4" s="6">
        <v>40</v>
      </c>
      <c r="D4" s="6"/>
      <c r="E4" s="6"/>
      <c r="F4" s="10" t="s">
        <v>11</v>
      </c>
      <c r="G4" s="92">
        <v>45210</v>
      </c>
      <c r="H4" s="92"/>
      <c r="I4" s="9"/>
    </row>
    <row r="5" spans="1:9" x14ac:dyDescent="0.25">
      <c r="A5" s="11"/>
      <c r="B5" s="10"/>
      <c r="C5" s="6"/>
      <c r="D5" s="6"/>
      <c r="E5" s="6"/>
      <c r="F5" s="10"/>
      <c r="G5" s="11"/>
      <c r="H5" s="11"/>
      <c r="I5" s="11"/>
    </row>
    <row r="6" spans="1:9" ht="63" x14ac:dyDescent="0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 ht="15.75" customHeight="1" x14ac:dyDescent="0.25">
      <c r="A7" s="48">
        <v>1</v>
      </c>
      <c r="B7" s="18" t="s">
        <v>170</v>
      </c>
      <c r="C7" s="49" t="s">
        <v>68</v>
      </c>
      <c r="D7" s="14">
        <v>39671</v>
      </c>
      <c r="E7" s="49" t="s">
        <v>25</v>
      </c>
      <c r="F7" s="13" t="s">
        <v>136</v>
      </c>
      <c r="G7" s="13">
        <v>40</v>
      </c>
      <c r="H7" s="26">
        <f t="shared" ref="H7:H53" si="0">G7/40</f>
        <v>1</v>
      </c>
      <c r="I7" s="4">
        <v>1</v>
      </c>
    </row>
    <row r="8" spans="1:9" ht="31.5" x14ac:dyDescent="0.25">
      <c r="A8" s="48">
        <v>2</v>
      </c>
      <c r="B8" s="30" t="s">
        <v>57</v>
      </c>
      <c r="C8" s="49" t="s">
        <v>68</v>
      </c>
      <c r="D8" s="50">
        <v>39542</v>
      </c>
      <c r="E8" s="24" t="s">
        <v>25</v>
      </c>
      <c r="F8" s="30" t="s">
        <v>136</v>
      </c>
      <c r="G8" s="4">
        <v>40</v>
      </c>
      <c r="H8" s="26">
        <f t="shared" si="0"/>
        <v>1</v>
      </c>
      <c r="I8" s="30">
        <v>1</v>
      </c>
    </row>
    <row r="9" spans="1:9" ht="31.5" x14ac:dyDescent="0.25">
      <c r="A9" s="48">
        <v>3</v>
      </c>
      <c r="B9" s="30" t="s">
        <v>171</v>
      </c>
      <c r="C9" s="49" t="s">
        <v>68</v>
      </c>
      <c r="D9" s="73">
        <v>39877</v>
      </c>
      <c r="E9" s="24" t="s">
        <v>25</v>
      </c>
      <c r="F9" s="30" t="s">
        <v>172</v>
      </c>
      <c r="G9" s="4">
        <v>40</v>
      </c>
      <c r="H9" s="26">
        <f t="shared" si="0"/>
        <v>1</v>
      </c>
      <c r="I9" s="30">
        <v>1</v>
      </c>
    </row>
    <row r="10" spans="1:9" ht="31.5" x14ac:dyDescent="0.25">
      <c r="A10" s="48">
        <v>4</v>
      </c>
      <c r="B10" s="13" t="s">
        <v>173</v>
      </c>
      <c r="C10" s="49" t="s">
        <v>68</v>
      </c>
      <c r="D10" s="33">
        <v>39483</v>
      </c>
      <c r="E10" s="49" t="s">
        <v>25</v>
      </c>
      <c r="F10" s="13" t="s">
        <v>174</v>
      </c>
      <c r="G10" s="13">
        <v>40</v>
      </c>
      <c r="H10" s="26">
        <f t="shared" si="0"/>
        <v>1</v>
      </c>
      <c r="I10" s="30">
        <v>1</v>
      </c>
    </row>
    <row r="11" spans="1:9" ht="31.5" x14ac:dyDescent="0.25">
      <c r="A11" s="48">
        <v>5</v>
      </c>
      <c r="B11" s="13" t="s">
        <v>50</v>
      </c>
      <c r="C11" s="49" t="s">
        <v>68</v>
      </c>
      <c r="D11" s="33">
        <v>39895</v>
      </c>
      <c r="E11" s="49" t="s">
        <v>25</v>
      </c>
      <c r="F11" s="13" t="s">
        <v>146</v>
      </c>
      <c r="G11" s="13">
        <v>40</v>
      </c>
      <c r="H11" s="26">
        <f t="shared" si="0"/>
        <v>1</v>
      </c>
      <c r="I11" s="30">
        <v>1</v>
      </c>
    </row>
    <row r="12" spans="1:9" ht="31.5" x14ac:dyDescent="0.25">
      <c r="A12" s="48">
        <v>6</v>
      </c>
      <c r="B12" s="13" t="s">
        <v>51</v>
      </c>
      <c r="C12" s="49" t="s">
        <v>68</v>
      </c>
      <c r="D12" s="33">
        <v>39811</v>
      </c>
      <c r="E12" s="49" t="s">
        <v>25</v>
      </c>
      <c r="F12" s="13" t="s">
        <v>146</v>
      </c>
      <c r="G12" s="13">
        <v>39</v>
      </c>
      <c r="H12" s="26">
        <f t="shared" si="0"/>
        <v>0.97499999999999998</v>
      </c>
      <c r="I12" s="30">
        <v>2</v>
      </c>
    </row>
    <row r="13" spans="1:9" ht="31.5" x14ac:dyDescent="0.25">
      <c r="A13" s="48">
        <v>7</v>
      </c>
      <c r="B13" s="13" t="s">
        <v>175</v>
      </c>
      <c r="C13" s="49" t="s">
        <v>68</v>
      </c>
      <c r="D13" s="33">
        <v>39656</v>
      </c>
      <c r="E13" s="49" t="s">
        <v>25</v>
      </c>
      <c r="F13" s="13" t="s">
        <v>174</v>
      </c>
      <c r="G13" s="13">
        <v>38</v>
      </c>
      <c r="H13" s="26">
        <f t="shared" si="0"/>
        <v>0.95</v>
      </c>
      <c r="I13" s="30">
        <v>3</v>
      </c>
    </row>
    <row r="14" spans="1:9" ht="31.5" x14ac:dyDescent="0.25">
      <c r="A14" s="48">
        <v>8</v>
      </c>
      <c r="B14" s="30" t="s">
        <v>176</v>
      </c>
      <c r="C14" s="49" t="s">
        <v>68</v>
      </c>
      <c r="D14" s="73">
        <v>39841</v>
      </c>
      <c r="E14" s="24" t="s">
        <v>25</v>
      </c>
      <c r="F14" s="30" t="s">
        <v>136</v>
      </c>
      <c r="G14" s="4">
        <v>38</v>
      </c>
      <c r="H14" s="26">
        <f t="shared" si="0"/>
        <v>0.95</v>
      </c>
      <c r="I14" s="30">
        <v>3</v>
      </c>
    </row>
    <row r="15" spans="1:9" ht="31.5" x14ac:dyDescent="0.25">
      <c r="A15" s="35">
        <v>9</v>
      </c>
      <c r="B15" s="30" t="s">
        <v>59</v>
      </c>
      <c r="C15" s="49" t="s">
        <v>68</v>
      </c>
      <c r="D15" s="50">
        <v>39844</v>
      </c>
      <c r="E15" s="24" t="s">
        <v>25</v>
      </c>
      <c r="F15" s="30" t="s">
        <v>172</v>
      </c>
      <c r="G15" s="35">
        <v>38</v>
      </c>
      <c r="H15" s="74">
        <f t="shared" si="0"/>
        <v>0.95</v>
      </c>
      <c r="I15" s="30">
        <v>3</v>
      </c>
    </row>
    <row r="16" spans="1:9" ht="31.5" x14ac:dyDescent="0.25">
      <c r="A16" s="48">
        <v>10</v>
      </c>
      <c r="B16" s="30" t="s">
        <v>177</v>
      </c>
      <c r="C16" s="49" t="s">
        <v>68</v>
      </c>
      <c r="D16" s="73">
        <v>39497</v>
      </c>
      <c r="E16" s="24" t="s">
        <v>25</v>
      </c>
      <c r="F16" s="30" t="s">
        <v>174</v>
      </c>
      <c r="G16" s="4">
        <v>38</v>
      </c>
      <c r="H16" s="26">
        <f t="shared" si="0"/>
        <v>0.95</v>
      </c>
      <c r="I16" s="30">
        <v>3</v>
      </c>
    </row>
    <row r="17" spans="1:9" ht="31.5" x14ac:dyDescent="0.25">
      <c r="A17" s="48">
        <v>11</v>
      </c>
      <c r="B17" s="30" t="s">
        <v>52</v>
      </c>
      <c r="C17" s="49" t="s">
        <v>68</v>
      </c>
      <c r="D17" s="73">
        <v>39713</v>
      </c>
      <c r="E17" s="24" t="s">
        <v>25</v>
      </c>
      <c r="F17" s="30" t="s">
        <v>174</v>
      </c>
      <c r="G17" s="4">
        <v>36</v>
      </c>
      <c r="H17" s="26">
        <f t="shared" si="0"/>
        <v>0.9</v>
      </c>
      <c r="I17" s="30">
        <v>4</v>
      </c>
    </row>
    <row r="18" spans="1:9" ht="31.5" x14ac:dyDescent="0.25">
      <c r="A18" s="48">
        <v>12</v>
      </c>
      <c r="B18" s="30" t="s">
        <v>55</v>
      </c>
      <c r="C18" s="49" t="s">
        <v>68</v>
      </c>
      <c r="D18" s="50">
        <v>39750</v>
      </c>
      <c r="E18" s="24" t="s">
        <v>25</v>
      </c>
      <c r="F18" s="30" t="s">
        <v>172</v>
      </c>
      <c r="G18" s="4">
        <v>35</v>
      </c>
      <c r="H18" s="26">
        <f t="shared" si="0"/>
        <v>0.875</v>
      </c>
      <c r="I18" s="30">
        <v>5</v>
      </c>
    </row>
    <row r="19" spans="1:9" ht="31.5" x14ac:dyDescent="0.25">
      <c r="A19" s="48">
        <v>13</v>
      </c>
      <c r="B19" s="30" t="s">
        <v>58</v>
      </c>
      <c r="C19" s="49" t="s">
        <v>68</v>
      </c>
      <c r="D19" s="50">
        <v>39552</v>
      </c>
      <c r="E19" s="24" t="s">
        <v>25</v>
      </c>
      <c r="F19" s="30" t="s">
        <v>172</v>
      </c>
      <c r="G19" s="4">
        <v>33</v>
      </c>
      <c r="H19" s="26">
        <f t="shared" si="0"/>
        <v>0.82499999999999996</v>
      </c>
      <c r="I19" s="30">
        <v>6</v>
      </c>
    </row>
    <row r="20" spans="1:9" ht="31.5" x14ac:dyDescent="0.25">
      <c r="A20" s="48">
        <v>14</v>
      </c>
      <c r="B20" s="30" t="s">
        <v>178</v>
      </c>
      <c r="C20" s="49" t="s">
        <v>68</v>
      </c>
      <c r="D20" s="50">
        <v>39972</v>
      </c>
      <c r="E20" s="24" t="s">
        <v>25</v>
      </c>
      <c r="F20" s="30" t="s">
        <v>172</v>
      </c>
      <c r="G20" s="4">
        <v>31</v>
      </c>
      <c r="H20" s="26">
        <f t="shared" si="0"/>
        <v>0.77500000000000002</v>
      </c>
      <c r="I20" s="30">
        <v>7</v>
      </c>
    </row>
    <row r="21" spans="1:9" ht="31.5" x14ac:dyDescent="0.25">
      <c r="A21" s="48">
        <v>15</v>
      </c>
      <c r="B21" s="30" t="s">
        <v>179</v>
      </c>
      <c r="C21" s="49" t="s">
        <v>68</v>
      </c>
      <c r="D21" s="50">
        <v>39652</v>
      </c>
      <c r="E21" s="24" t="s">
        <v>25</v>
      </c>
      <c r="F21" s="30" t="s">
        <v>131</v>
      </c>
      <c r="G21" s="4">
        <v>31</v>
      </c>
      <c r="H21" s="26">
        <f t="shared" si="0"/>
        <v>0.77500000000000002</v>
      </c>
      <c r="I21" s="30">
        <v>8</v>
      </c>
    </row>
    <row r="22" spans="1:9" ht="31.5" x14ac:dyDescent="0.25">
      <c r="A22" s="48">
        <v>14</v>
      </c>
      <c r="B22" s="30" t="s">
        <v>180</v>
      </c>
      <c r="C22" s="49" t="s">
        <v>68</v>
      </c>
      <c r="D22" s="50">
        <v>39582</v>
      </c>
      <c r="E22" s="24" t="s">
        <v>25</v>
      </c>
      <c r="F22" s="30" t="s">
        <v>136</v>
      </c>
      <c r="G22" s="4">
        <v>31</v>
      </c>
      <c r="H22" s="26">
        <f t="shared" si="0"/>
        <v>0.77500000000000002</v>
      </c>
      <c r="I22" s="30">
        <v>6</v>
      </c>
    </row>
    <row r="23" spans="1:9" ht="31.5" x14ac:dyDescent="0.25">
      <c r="A23" s="48">
        <v>15</v>
      </c>
      <c r="B23" s="30" t="s">
        <v>181</v>
      </c>
      <c r="C23" s="49" t="s">
        <v>68</v>
      </c>
      <c r="D23" s="50">
        <v>39544</v>
      </c>
      <c r="E23" s="24" t="s">
        <v>25</v>
      </c>
      <c r="F23" s="30" t="s">
        <v>131</v>
      </c>
      <c r="G23" s="4">
        <v>30</v>
      </c>
      <c r="H23" s="26">
        <f t="shared" si="0"/>
        <v>0.75</v>
      </c>
      <c r="I23" s="30">
        <v>7</v>
      </c>
    </row>
    <row r="24" spans="1:9" ht="31.5" x14ac:dyDescent="0.25">
      <c r="A24" s="48">
        <v>16</v>
      </c>
      <c r="B24" s="30" t="s">
        <v>182</v>
      </c>
      <c r="C24" s="49" t="s">
        <v>68</v>
      </c>
      <c r="D24" s="50">
        <v>39760</v>
      </c>
      <c r="E24" s="24" t="s">
        <v>25</v>
      </c>
      <c r="F24" s="30" t="s">
        <v>136</v>
      </c>
      <c r="G24" s="4">
        <v>28</v>
      </c>
      <c r="H24" s="26">
        <f t="shared" si="0"/>
        <v>0.7</v>
      </c>
      <c r="I24" s="30">
        <v>8</v>
      </c>
    </row>
    <row r="25" spans="1:9" ht="31.5" x14ac:dyDescent="0.25">
      <c r="A25" s="48">
        <v>17</v>
      </c>
      <c r="B25" s="30" t="s">
        <v>183</v>
      </c>
      <c r="C25" s="49" t="s">
        <v>68</v>
      </c>
      <c r="D25" s="50">
        <v>39732</v>
      </c>
      <c r="E25" s="24" t="s">
        <v>25</v>
      </c>
      <c r="F25" s="30" t="s">
        <v>174</v>
      </c>
      <c r="G25" s="4">
        <v>28</v>
      </c>
      <c r="H25" s="26">
        <f t="shared" si="0"/>
        <v>0.7</v>
      </c>
      <c r="I25" s="30">
        <v>8</v>
      </c>
    </row>
    <row r="26" spans="1:9" ht="31.5" x14ac:dyDescent="0.25">
      <c r="A26" s="48">
        <v>18</v>
      </c>
      <c r="B26" s="30" t="s">
        <v>184</v>
      </c>
      <c r="C26" s="49" t="s">
        <v>68</v>
      </c>
      <c r="D26" s="50">
        <v>39687</v>
      </c>
      <c r="E26" s="24" t="s">
        <v>25</v>
      </c>
      <c r="F26" s="30" t="s">
        <v>172</v>
      </c>
      <c r="G26" s="4">
        <v>25</v>
      </c>
      <c r="H26" s="26">
        <f t="shared" si="0"/>
        <v>0.625</v>
      </c>
      <c r="I26" s="30">
        <v>9</v>
      </c>
    </row>
    <row r="27" spans="1:9" ht="31.5" x14ac:dyDescent="0.25">
      <c r="A27" s="48">
        <v>19</v>
      </c>
      <c r="B27" s="30" t="s">
        <v>185</v>
      </c>
      <c r="C27" s="49" t="s">
        <v>68</v>
      </c>
      <c r="D27" s="50">
        <v>39819</v>
      </c>
      <c r="E27" s="24" t="s">
        <v>25</v>
      </c>
      <c r="F27" s="30" t="s">
        <v>146</v>
      </c>
      <c r="G27" s="4">
        <v>21</v>
      </c>
      <c r="H27" s="26">
        <f t="shared" si="0"/>
        <v>0.52500000000000002</v>
      </c>
      <c r="I27" s="30">
        <v>10</v>
      </c>
    </row>
    <row r="28" spans="1:9" ht="31.5" x14ac:dyDescent="0.25">
      <c r="A28" s="48">
        <v>20</v>
      </c>
      <c r="B28" s="30" t="s">
        <v>186</v>
      </c>
      <c r="C28" s="49" t="s">
        <v>68</v>
      </c>
      <c r="D28" s="50">
        <v>39843</v>
      </c>
      <c r="E28" s="24" t="s">
        <v>25</v>
      </c>
      <c r="F28" s="30" t="s">
        <v>174</v>
      </c>
      <c r="G28" s="4">
        <v>20</v>
      </c>
      <c r="H28" s="26">
        <f t="shared" si="0"/>
        <v>0.5</v>
      </c>
      <c r="I28" s="30">
        <v>11</v>
      </c>
    </row>
    <row r="29" spans="1:9" ht="31.5" x14ac:dyDescent="0.25">
      <c r="A29" s="48">
        <v>21</v>
      </c>
      <c r="B29" s="30" t="s">
        <v>187</v>
      </c>
      <c r="C29" s="49" t="s">
        <v>68</v>
      </c>
      <c r="D29" s="50">
        <v>39570</v>
      </c>
      <c r="E29" s="24" t="s">
        <v>25</v>
      </c>
      <c r="F29" s="30" t="s">
        <v>131</v>
      </c>
      <c r="G29" s="4">
        <v>19</v>
      </c>
      <c r="H29" s="26">
        <f t="shared" si="0"/>
        <v>0.47499999999999998</v>
      </c>
      <c r="I29" s="30">
        <v>12</v>
      </c>
    </row>
    <row r="30" spans="1:9" ht="31.5" x14ac:dyDescent="0.25">
      <c r="A30" s="48">
        <v>22</v>
      </c>
      <c r="B30" s="30" t="s">
        <v>61</v>
      </c>
      <c r="C30" s="49" t="s">
        <v>68</v>
      </c>
      <c r="D30" s="50">
        <v>39838</v>
      </c>
      <c r="E30" s="24" t="s">
        <v>25</v>
      </c>
      <c r="F30" s="30" t="s">
        <v>172</v>
      </c>
      <c r="G30" s="4">
        <v>18</v>
      </c>
      <c r="H30" s="26">
        <f t="shared" si="0"/>
        <v>0.45</v>
      </c>
      <c r="I30" s="30">
        <v>13</v>
      </c>
    </row>
    <row r="31" spans="1:9" ht="31.5" x14ac:dyDescent="0.25">
      <c r="A31" s="48">
        <v>23</v>
      </c>
      <c r="B31" s="30" t="s">
        <v>188</v>
      </c>
      <c r="C31" s="49" t="s">
        <v>68</v>
      </c>
      <c r="D31" s="50">
        <v>39713</v>
      </c>
      <c r="E31" s="24" t="s">
        <v>25</v>
      </c>
      <c r="F31" s="30" t="s">
        <v>174</v>
      </c>
      <c r="G31" s="4">
        <v>18</v>
      </c>
      <c r="H31" s="26">
        <f t="shared" si="0"/>
        <v>0.45</v>
      </c>
      <c r="I31" s="30">
        <v>13</v>
      </c>
    </row>
    <row r="32" spans="1:9" ht="31.5" x14ac:dyDescent="0.25">
      <c r="A32" s="48">
        <v>24</v>
      </c>
      <c r="B32" s="30" t="s">
        <v>189</v>
      </c>
      <c r="C32" s="49" t="s">
        <v>68</v>
      </c>
      <c r="D32" s="50">
        <v>39844</v>
      </c>
      <c r="E32" s="24" t="s">
        <v>25</v>
      </c>
      <c r="F32" s="30" t="s">
        <v>174</v>
      </c>
      <c r="G32" s="4">
        <v>18</v>
      </c>
      <c r="H32" s="26">
        <f t="shared" si="0"/>
        <v>0.45</v>
      </c>
      <c r="I32" s="30">
        <v>13</v>
      </c>
    </row>
    <row r="33" spans="1:9" ht="31.5" x14ac:dyDescent="0.25">
      <c r="A33" s="48">
        <v>25</v>
      </c>
      <c r="B33" s="30" t="s">
        <v>54</v>
      </c>
      <c r="C33" s="49" t="s">
        <v>68</v>
      </c>
      <c r="D33" s="50">
        <v>39819</v>
      </c>
      <c r="E33" s="24" t="s">
        <v>25</v>
      </c>
      <c r="F33" s="30" t="s">
        <v>172</v>
      </c>
      <c r="G33" s="4">
        <v>17</v>
      </c>
      <c r="H33" s="26">
        <f t="shared" si="0"/>
        <v>0.42499999999999999</v>
      </c>
      <c r="I33" s="30">
        <v>14</v>
      </c>
    </row>
    <row r="34" spans="1:9" ht="31.5" x14ac:dyDescent="0.25">
      <c r="A34" s="48">
        <v>26</v>
      </c>
      <c r="B34" s="30" t="s">
        <v>190</v>
      </c>
      <c r="C34" s="49" t="s">
        <v>68</v>
      </c>
      <c r="D34" s="50">
        <v>39725</v>
      </c>
      <c r="E34" s="24" t="s">
        <v>25</v>
      </c>
      <c r="F34" s="30" t="s">
        <v>172</v>
      </c>
      <c r="G34" s="4">
        <v>16</v>
      </c>
      <c r="H34" s="26">
        <f t="shared" si="0"/>
        <v>0.4</v>
      </c>
      <c r="I34" s="30">
        <v>15</v>
      </c>
    </row>
    <row r="35" spans="1:9" ht="31.5" x14ac:dyDescent="0.25">
      <c r="A35" s="48">
        <v>27</v>
      </c>
      <c r="B35" s="30" t="s">
        <v>56</v>
      </c>
      <c r="C35" s="49" t="s">
        <v>68</v>
      </c>
      <c r="D35" s="50">
        <v>39786</v>
      </c>
      <c r="E35" s="24" t="s">
        <v>25</v>
      </c>
      <c r="F35" s="30" t="s">
        <v>172</v>
      </c>
      <c r="G35" s="4">
        <v>15.5</v>
      </c>
      <c r="H35" s="26">
        <f t="shared" si="0"/>
        <v>0.38750000000000001</v>
      </c>
      <c r="I35" s="30">
        <v>16</v>
      </c>
    </row>
    <row r="36" spans="1:9" ht="31.5" x14ac:dyDescent="0.25">
      <c r="A36" s="48">
        <v>28</v>
      </c>
      <c r="B36" s="30" t="s">
        <v>191</v>
      </c>
      <c r="C36" s="49" t="s">
        <v>68</v>
      </c>
      <c r="D36" s="50">
        <v>39634</v>
      </c>
      <c r="E36" s="24" t="s">
        <v>25</v>
      </c>
      <c r="F36" s="30" t="s">
        <v>174</v>
      </c>
      <c r="G36" s="4">
        <v>15.5</v>
      </c>
      <c r="H36" s="26">
        <f t="shared" si="0"/>
        <v>0.38750000000000001</v>
      </c>
      <c r="I36" s="30">
        <v>16</v>
      </c>
    </row>
    <row r="37" spans="1:9" ht="31.5" x14ac:dyDescent="0.25">
      <c r="A37" s="48">
        <v>29</v>
      </c>
      <c r="B37" s="30" t="s">
        <v>192</v>
      </c>
      <c r="C37" s="49" t="s">
        <v>68</v>
      </c>
      <c r="D37" s="50">
        <v>39724</v>
      </c>
      <c r="E37" s="24" t="s">
        <v>25</v>
      </c>
      <c r="F37" s="30" t="s">
        <v>174</v>
      </c>
      <c r="G37" s="4">
        <v>15</v>
      </c>
      <c r="H37" s="26">
        <f t="shared" si="0"/>
        <v>0.375</v>
      </c>
      <c r="I37" s="30">
        <v>17</v>
      </c>
    </row>
    <row r="38" spans="1:9" ht="31.5" x14ac:dyDescent="0.25">
      <c r="A38" s="48">
        <v>30</v>
      </c>
      <c r="B38" s="30" t="s">
        <v>193</v>
      </c>
      <c r="C38" s="49" t="s">
        <v>68</v>
      </c>
      <c r="D38" s="50">
        <v>39583</v>
      </c>
      <c r="E38" s="24" t="s">
        <v>25</v>
      </c>
      <c r="F38" s="30" t="s">
        <v>172</v>
      </c>
      <c r="G38" s="4">
        <v>15</v>
      </c>
      <c r="H38" s="26">
        <f t="shared" si="0"/>
        <v>0.375</v>
      </c>
      <c r="I38" s="30">
        <v>17</v>
      </c>
    </row>
    <row r="39" spans="1:9" ht="31.5" x14ac:dyDescent="0.25">
      <c r="A39" s="48">
        <v>31</v>
      </c>
      <c r="B39" s="30" t="s">
        <v>194</v>
      </c>
      <c r="C39" s="49" t="s">
        <v>68</v>
      </c>
      <c r="D39" s="50">
        <v>39608</v>
      </c>
      <c r="E39" s="24" t="s">
        <v>25</v>
      </c>
      <c r="F39" s="30" t="s">
        <v>174</v>
      </c>
      <c r="G39" s="4">
        <v>14</v>
      </c>
      <c r="H39" s="26">
        <f t="shared" si="0"/>
        <v>0.35</v>
      </c>
      <c r="I39" s="30">
        <v>18</v>
      </c>
    </row>
    <row r="40" spans="1:9" ht="31.5" x14ac:dyDescent="0.25">
      <c r="A40" s="48">
        <v>32</v>
      </c>
      <c r="B40" s="30" t="s">
        <v>195</v>
      </c>
      <c r="C40" s="49" t="s">
        <v>68</v>
      </c>
      <c r="D40" s="50">
        <v>39847</v>
      </c>
      <c r="E40" s="24" t="s">
        <v>25</v>
      </c>
      <c r="F40" s="30" t="s">
        <v>174</v>
      </c>
      <c r="G40" s="4">
        <v>13</v>
      </c>
      <c r="H40" s="26">
        <f t="shared" si="0"/>
        <v>0.32500000000000001</v>
      </c>
      <c r="I40" s="30">
        <v>19</v>
      </c>
    </row>
    <row r="41" spans="1:9" ht="31.5" x14ac:dyDescent="0.25">
      <c r="A41" s="48">
        <v>33</v>
      </c>
      <c r="B41" s="30" t="s">
        <v>196</v>
      </c>
      <c r="C41" s="49" t="s">
        <v>68</v>
      </c>
      <c r="D41" s="50">
        <v>40003</v>
      </c>
      <c r="E41" s="24" t="s">
        <v>25</v>
      </c>
      <c r="F41" s="30" t="s">
        <v>172</v>
      </c>
      <c r="G41" s="4">
        <v>13</v>
      </c>
      <c r="H41" s="26">
        <f t="shared" si="0"/>
        <v>0.32500000000000001</v>
      </c>
      <c r="I41" s="30">
        <v>19</v>
      </c>
    </row>
    <row r="42" spans="1:9" ht="31.5" x14ac:dyDescent="0.25">
      <c r="A42" s="48">
        <v>34</v>
      </c>
      <c r="B42" s="30" t="s">
        <v>60</v>
      </c>
      <c r="C42" s="49" t="s">
        <v>68</v>
      </c>
      <c r="D42" s="50">
        <v>39744</v>
      </c>
      <c r="E42" s="24" t="s">
        <v>25</v>
      </c>
      <c r="F42" s="30" t="s">
        <v>136</v>
      </c>
      <c r="G42" s="4">
        <v>13</v>
      </c>
      <c r="H42" s="26">
        <f t="shared" si="0"/>
        <v>0.32500000000000001</v>
      </c>
      <c r="I42" s="30">
        <v>19</v>
      </c>
    </row>
    <row r="43" spans="1:9" ht="31.5" x14ac:dyDescent="0.25">
      <c r="A43" s="48">
        <v>35</v>
      </c>
      <c r="B43" s="30" t="s">
        <v>197</v>
      </c>
      <c r="C43" s="49" t="s">
        <v>68</v>
      </c>
      <c r="D43" s="50">
        <v>39777</v>
      </c>
      <c r="E43" s="24" t="s">
        <v>25</v>
      </c>
      <c r="F43" s="30" t="s">
        <v>172</v>
      </c>
      <c r="G43" s="4">
        <v>12.5</v>
      </c>
      <c r="H43" s="26">
        <f t="shared" si="0"/>
        <v>0.3125</v>
      </c>
      <c r="I43" s="30">
        <v>20</v>
      </c>
    </row>
    <row r="44" spans="1:9" ht="31.5" x14ac:dyDescent="0.25">
      <c r="A44" s="48">
        <v>36</v>
      </c>
      <c r="B44" s="30" t="s">
        <v>198</v>
      </c>
      <c r="C44" s="49" t="s">
        <v>68</v>
      </c>
      <c r="D44" s="50">
        <v>39455</v>
      </c>
      <c r="E44" s="24" t="s">
        <v>25</v>
      </c>
      <c r="F44" s="30" t="s">
        <v>172</v>
      </c>
      <c r="G44" s="4">
        <v>12.5</v>
      </c>
      <c r="H44" s="26">
        <f t="shared" si="0"/>
        <v>0.3125</v>
      </c>
      <c r="I44" s="30">
        <v>20</v>
      </c>
    </row>
    <row r="45" spans="1:9" ht="31.5" x14ac:dyDescent="0.25">
      <c r="A45" s="48">
        <v>37</v>
      </c>
      <c r="B45" s="30" t="s">
        <v>199</v>
      </c>
      <c r="C45" s="49" t="s">
        <v>68</v>
      </c>
      <c r="D45" s="50">
        <v>39943</v>
      </c>
      <c r="E45" s="24" t="s">
        <v>25</v>
      </c>
      <c r="F45" s="30" t="s">
        <v>172</v>
      </c>
      <c r="G45" s="4">
        <v>12.5</v>
      </c>
      <c r="H45" s="26">
        <f t="shared" si="0"/>
        <v>0.3125</v>
      </c>
      <c r="I45" s="30">
        <v>20</v>
      </c>
    </row>
    <row r="46" spans="1:9" ht="31.5" x14ac:dyDescent="0.25">
      <c r="A46" s="48">
        <v>38</v>
      </c>
      <c r="B46" s="30" t="s">
        <v>200</v>
      </c>
      <c r="C46" s="49" t="s">
        <v>68</v>
      </c>
      <c r="D46" s="50">
        <v>39769</v>
      </c>
      <c r="E46" s="24" t="s">
        <v>25</v>
      </c>
      <c r="F46" s="30" t="s">
        <v>174</v>
      </c>
      <c r="G46" s="4">
        <v>12</v>
      </c>
      <c r="H46" s="26">
        <f t="shared" si="0"/>
        <v>0.3</v>
      </c>
      <c r="I46" s="30">
        <v>21</v>
      </c>
    </row>
    <row r="47" spans="1:9" ht="31.5" x14ac:dyDescent="0.25">
      <c r="A47" s="48">
        <v>39</v>
      </c>
      <c r="B47" s="30" t="s">
        <v>201</v>
      </c>
      <c r="C47" s="49" t="s">
        <v>68</v>
      </c>
      <c r="D47" s="50">
        <v>39623</v>
      </c>
      <c r="E47" s="24" t="s">
        <v>25</v>
      </c>
      <c r="F47" s="30" t="s">
        <v>172</v>
      </c>
      <c r="G47" s="4">
        <v>12</v>
      </c>
      <c r="H47" s="26">
        <f t="shared" si="0"/>
        <v>0.3</v>
      </c>
      <c r="I47" s="30">
        <v>22</v>
      </c>
    </row>
    <row r="48" spans="1:9" ht="31.5" x14ac:dyDescent="0.25">
      <c r="A48" s="48">
        <v>40</v>
      </c>
      <c r="B48" s="30" t="s">
        <v>202</v>
      </c>
      <c r="C48" s="49" t="s">
        <v>68</v>
      </c>
      <c r="D48" s="50">
        <v>39745</v>
      </c>
      <c r="E48" s="24" t="s">
        <v>25</v>
      </c>
      <c r="F48" s="30" t="s">
        <v>174</v>
      </c>
      <c r="G48" s="4">
        <v>11.5</v>
      </c>
      <c r="H48" s="26">
        <f t="shared" si="0"/>
        <v>0.28749999999999998</v>
      </c>
      <c r="I48" s="30">
        <v>23</v>
      </c>
    </row>
    <row r="49" spans="1:9" ht="31.5" x14ac:dyDescent="0.25">
      <c r="A49" s="48">
        <v>41</v>
      </c>
      <c r="B49" s="30" t="s">
        <v>203</v>
      </c>
      <c r="C49" s="49" t="s">
        <v>68</v>
      </c>
      <c r="D49" s="50">
        <v>39915</v>
      </c>
      <c r="E49" s="24" t="s">
        <v>25</v>
      </c>
      <c r="F49" s="30" t="s">
        <v>172</v>
      </c>
      <c r="G49" s="4">
        <v>11.5</v>
      </c>
      <c r="H49" s="26">
        <f t="shared" si="0"/>
        <v>0.28749999999999998</v>
      </c>
      <c r="I49" s="30">
        <v>23</v>
      </c>
    </row>
    <row r="50" spans="1:9" ht="31.5" x14ac:dyDescent="0.25">
      <c r="A50" s="48">
        <v>42</v>
      </c>
      <c r="B50" s="30" t="s">
        <v>53</v>
      </c>
      <c r="C50" s="49" t="s">
        <v>68</v>
      </c>
      <c r="D50" s="50">
        <v>39750</v>
      </c>
      <c r="E50" s="24" t="s">
        <v>25</v>
      </c>
      <c r="F50" s="30" t="s">
        <v>146</v>
      </c>
      <c r="G50" s="4">
        <v>11.5</v>
      </c>
      <c r="H50" s="26">
        <f t="shared" si="0"/>
        <v>0.28749999999999998</v>
      </c>
      <c r="I50" s="30">
        <v>23</v>
      </c>
    </row>
    <row r="51" spans="1:9" ht="31.5" x14ac:dyDescent="0.25">
      <c r="A51" s="48">
        <v>43</v>
      </c>
      <c r="B51" s="30" t="s">
        <v>204</v>
      </c>
      <c r="C51" s="49" t="s">
        <v>68</v>
      </c>
      <c r="D51" s="50">
        <v>39668</v>
      </c>
      <c r="E51" s="24" t="s">
        <v>25</v>
      </c>
      <c r="F51" s="30" t="s">
        <v>172</v>
      </c>
      <c r="G51" s="4">
        <v>10</v>
      </c>
      <c r="H51" s="26">
        <f t="shared" si="0"/>
        <v>0.25</v>
      </c>
      <c r="I51" s="30">
        <v>24</v>
      </c>
    </row>
    <row r="52" spans="1:9" ht="31.5" x14ac:dyDescent="0.25">
      <c r="A52" s="48">
        <v>44</v>
      </c>
      <c r="B52" s="30" t="s">
        <v>205</v>
      </c>
      <c r="C52" s="49" t="s">
        <v>68</v>
      </c>
      <c r="D52" s="50">
        <v>39639</v>
      </c>
      <c r="E52" s="24" t="s">
        <v>25</v>
      </c>
      <c r="F52" s="30" t="s">
        <v>172</v>
      </c>
      <c r="G52" s="4">
        <v>9.5</v>
      </c>
      <c r="H52" s="26">
        <f t="shared" si="0"/>
        <v>0.23749999999999999</v>
      </c>
      <c r="I52" s="30">
        <v>25</v>
      </c>
    </row>
    <row r="53" spans="1:9" ht="31.5" x14ac:dyDescent="0.25">
      <c r="A53" s="48">
        <v>45</v>
      </c>
      <c r="B53" s="30" t="s">
        <v>206</v>
      </c>
      <c r="C53" s="49" t="s">
        <v>68</v>
      </c>
      <c r="D53" s="50">
        <v>39568</v>
      </c>
      <c r="E53" s="24" t="s">
        <v>25</v>
      </c>
      <c r="F53" s="30" t="s">
        <v>172</v>
      </c>
      <c r="G53" s="75">
        <v>6.5</v>
      </c>
      <c r="H53" s="26">
        <f t="shared" si="0"/>
        <v>0.16250000000000001</v>
      </c>
      <c r="I53" s="30">
        <v>26</v>
      </c>
    </row>
    <row r="54" spans="1:9" x14ac:dyDescent="0.25">
      <c r="C54" s="93"/>
      <c r="D54" s="93"/>
      <c r="E54" s="93"/>
      <c r="F54" s="12"/>
    </row>
    <row r="55" spans="1:9" x14ac:dyDescent="0.25">
      <c r="C55" s="12"/>
      <c r="D55" s="12"/>
      <c r="E55" s="12"/>
    </row>
    <row r="56" spans="1:9" x14ac:dyDescent="0.25">
      <c r="C56" s="19" t="s">
        <v>9</v>
      </c>
      <c r="D56" s="19"/>
      <c r="E56" s="19" t="s">
        <v>238</v>
      </c>
      <c r="F56" s="12"/>
    </row>
  </sheetData>
  <mergeCells count="5">
    <mergeCell ref="A1:I1"/>
    <mergeCell ref="A2:I2"/>
    <mergeCell ref="C3:D3"/>
    <mergeCell ref="G4:H4"/>
    <mergeCell ref="C54:E54"/>
  </mergeCells>
  <pageMargins left="0.11811023622047245" right="0.11811023622047245" top="0.55118110236220474" bottom="0.55118110236220474" header="0" footer="0"/>
  <pageSetup paperSize="9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K6" sqref="K6"/>
    </sheetView>
  </sheetViews>
  <sheetFormatPr defaultRowHeight="15.75" x14ac:dyDescent="0.25"/>
  <cols>
    <col min="1" max="1" width="3.28515625" style="1" bestFit="1" customWidth="1"/>
    <col min="2" max="2" width="36" style="1" bestFit="1" customWidth="1"/>
    <col min="3" max="3" width="8" style="1" bestFit="1" customWidth="1"/>
    <col min="4" max="4" width="11.28515625" style="1" bestFit="1" customWidth="1"/>
    <col min="5" max="5" width="15.7109375" style="1" bestFit="1" customWidth="1"/>
    <col min="6" max="6" width="35.5703125" style="1" customWidth="1"/>
    <col min="7" max="7" width="6.7109375" style="1" customWidth="1"/>
    <col min="8" max="8" width="10.5703125" style="1" customWidth="1"/>
    <col min="9" max="9" width="7.140625" style="1" customWidth="1"/>
    <col min="10" max="16384" width="9.140625" style="1"/>
  </cols>
  <sheetData>
    <row r="1" spans="1:9" x14ac:dyDescent="0.25">
      <c r="A1" s="89" t="s">
        <v>12</v>
      </c>
      <c r="B1" s="89"/>
      <c r="C1" s="89"/>
      <c r="D1" s="89"/>
      <c r="E1" s="89"/>
      <c r="F1" s="89"/>
      <c r="G1" s="89"/>
      <c r="H1" s="89"/>
      <c r="I1" s="89"/>
    </row>
    <row r="2" spans="1:9" x14ac:dyDescent="0.25">
      <c r="A2" s="90" t="s">
        <v>34</v>
      </c>
      <c r="B2" s="90"/>
      <c r="C2" s="90"/>
      <c r="D2" s="90"/>
      <c r="E2" s="90"/>
      <c r="F2" s="90"/>
      <c r="G2" s="90"/>
      <c r="H2" s="90"/>
      <c r="I2" s="90"/>
    </row>
    <row r="3" spans="1:9" x14ac:dyDescent="0.25">
      <c r="A3" s="7"/>
      <c r="B3" s="8" t="s">
        <v>13</v>
      </c>
      <c r="C3" s="91" t="s">
        <v>83</v>
      </c>
      <c r="D3" s="91"/>
      <c r="E3" s="7"/>
      <c r="F3" s="8" t="s">
        <v>14</v>
      </c>
      <c r="G3" s="7">
        <v>10</v>
      </c>
      <c r="H3" s="7"/>
      <c r="I3" s="7"/>
    </row>
    <row r="4" spans="1:9" x14ac:dyDescent="0.25">
      <c r="A4" s="9"/>
      <c r="B4" s="10" t="s">
        <v>10</v>
      </c>
      <c r="C4" s="6">
        <v>44</v>
      </c>
      <c r="D4" s="6"/>
      <c r="E4" s="6"/>
      <c r="F4" s="10" t="s">
        <v>11</v>
      </c>
      <c r="G4" s="92">
        <v>45210</v>
      </c>
      <c r="H4" s="92"/>
      <c r="I4" s="9"/>
    </row>
    <row r="5" spans="1:9" x14ac:dyDescent="0.25">
      <c r="A5" s="11"/>
      <c r="B5" s="10"/>
      <c r="C5" s="6"/>
      <c r="D5" s="6"/>
      <c r="E5" s="6"/>
      <c r="F5" s="10"/>
      <c r="G5" s="11"/>
      <c r="H5" s="11"/>
      <c r="I5" s="11"/>
    </row>
    <row r="6" spans="1:9" ht="63" x14ac:dyDescent="0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 x14ac:dyDescent="0.25">
      <c r="A7" s="29">
        <v>1</v>
      </c>
      <c r="B7" s="29" t="s">
        <v>31</v>
      </c>
      <c r="C7" s="29" t="s">
        <v>68</v>
      </c>
      <c r="D7" s="51">
        <v>39431</v>
      </c>
      <c r="E7" s="24" t="s">
        <v>25</v>
      </c>
      <c r="F7" s="30" t="s">
        <v>136</v>
      </c>
      <c r="G7" s="29">
        <v>44</v>
      </c>
      <c r="H7" s="26">
        <f t="shared" ref="H7:H14" si="0">G7/44</f>
        <v>1</v>
      </c>
      <c r="I7" s="13">
        <v>1</v>
      </c>
    </row>
    <row r="8" spans="1:9" x14ac:dyDescent="0.25">
      <c r="A8" s="48">
        <v>2</v>
      </c>
      <c r="B8" s="29" t="s">
        <v>27</v>
      </c>
      <c r="C8" s="29" t="s">
        <v>68</v>
      </c>
      <c r="D8" s="50">
        <v>39418</v>
      </c>
      <c r="E8" s="24" t="s">
        <v>25</v>
      </c>
      <c r="F8" s="13" t="s">
        <v>136</v>
      </c>
      <c r="G8" s="29">
        <v>44</v>
      </c>
      <c r="H8" s="26">
        <f t="shared" si="0"/>
        <v>1</v>
      </c>
      <c r="I8" s="13">
        <v>1</v>
      </c>
    </row>
    <row r="9" spans="1:9" x14ac:dyDescent="0.25">
      <c r="A9" s="29">
        <v>3</v>
      </c>
      <c r="B9" s="29" t="s">
        <v>137</v>
      </c>
      <c r="C9" s="29" t="s">
        <v>68</v>
      </c>
      <c r="D9" s="53">
        <v>39308</v>
      </c>
      <c r="E9" s="24" t="s">
        <v>25</v>
      </c>
      <c r="F9" s="13" t="s">
        <v>136</v>
      </c>
      <c r="G9" s="29">
        <v>44</v>
      </c>
      <c r="H9" s="26">
        <f t="shared" si="0"/>
        <v>1</v>
      </c>
      <c r="I9" s="13">
        <v>1</v>
      </c>
    </row>
    <row r="10" spans="1:9" x14ac:dyDescent="0.25">
      <c r="A10" s="48">
        <v>4</v>
      </c>
      <c r="B10" s="29" t="s">
        <v>138</v>
      </c>
      <c r="C10" s="29" t="s">
        <v>68</v>
      </c>
      <c r="D10" s="50">
        <v>39629</v>
      </c>
      <c r="E10" s="24" t="s">
        <v>25</v>
      </c>
      <c r="F10" s="13" t="s">
        <v>136</v>
      </c>
      <c r="G10" s="29">
        <v>44</v>
      </c>
      <c r="H10" s="26">
        <f t="shared" si="0"/>
        <v>1</v>
      </c>
      <c r="I10" s="13">
        <v>1</v>
      </c>
    </row>
    <row r="11" spans="1:9" x14ac:dyDescent="0.25">
      <c r="A11" s="29">
        <v>5</v>
      </c>
      <c r="B11" s="29" t="s">
        <v>29</v>
      </c>
      <c r="C11" s="29" t="s">
        <v>68</v>
      </c>
      <c r="D11" s="50">
        <v>39281</v>
      </c>
      <c r="E11" s="24" t="s">
        <v>25</v>
      </c>
      <c r="F11" s="13" t="s">
        <v>136</v>
      </c>
      <c r="G11" s="29">
        <v>44</v>
      </c>
      <c r="H11" s="26">
        <f t="shared" si="0"/>
        <v>1</v>
      </c>
      <c r="I11" s="13">
        <v>1</v>
      </c>
    </row>
    <row r="12" spans="1:9" x14ac:dyDescent="0.25">
      <c r="A12" s="48">
        <v>6</v>
      </c>
      <c r="B12" s="29" t="s">
        <v>30</v>
      </c>
      <c r="C12" s="29" t="s">
        <v>68</v>
      </c>
      <c r="D12" s="50">
        <v>39370</v>
      </c>
      <c r="E12" s="24" t="s">
        <v>25</v>
      </c>
      <c r="F12" s="13" t="s">
        <v>136</v>
      </c>
      <c r="G12" s="29">
        <v>44</v>
      </c>
      <c r="H12" s="26">
        <f t="shared" si="0"/>
        <v>1</v>
      </c>
      <c r="I12" s="13">
        <v>1</v>
      </c>
    </row>
    <row r="13" spans="1:9" x14ac:dyDescent="0.25">
      <c r="A13" s="29">
        <v>7</v>
      </c>
      <c r="B13" s="29" t="s">
        <v>139</v>
      </c>
      <c r="C13" s="29" t="s">
        <v>68</v>
      </c>
      <c r="D13" s="51">
        <v>39387</v>
      </c>
      <c r="E13" s="24" t="s">
        <v>25</v>
      </c>
      <c r="F13" s="30" t="s">
        <v>136</v>
      </c>
      <c r="G13" s="29">
        <v>43</v>
      </c>
      <c r="H13" s="26">
        <f t="shared" si="0"/>
        <v>0.97727272727272729</v>
      </c>
      <c r="I13" s="13">
        <v>2</v>
      </c>
    </row>
    <row r="14" spans="1:9" x14ac:dyDescent="0.25">
      <c r="A14" s="48">
        <v>8</v>
      </c>
      <c r="B14" s="29" t="s">
        <v>140</v>
      </c>
      <c r="C14" s="29" t="s">
        <v>68</v>
      </c>
      <c r="D14" s="51">
        <v>39414</v>
      </c>
      <c r="E14" s="24" t="s">
        <v>25</v>
      </c>
      <c r="F14" s="30" t="s">
        <v>88</v>
      </c>
      <c r="G14" s="29">
        <v>43</v>
      </c>
      <c r="H14" s="26">
        <f t="shared" si="0"/>
        <v>0.97727272727272729</v>
      </c>
      <c r="I14" s="13">
        <v>2</v>
      </c>
    </row>
    <row r="15" spans="1:9" ht="31.5" x14ac:dyDescent="0.25">
      <c r="A15" s="29">
        <v>9</v>
      </c>
      <c r="B15" s="48" t="s">
        <v>207</v>
      </c>
      <c r="C15" s="29" t="s">
        <v>68</v>
      </c>
      <c r="D15" s="51">
        <v>39535</v>
      </c>
      <c r="E15" s="24" t="s">
        <v>25</v>
      </c>
      <c r="F15" s="30" t="s">
        <v>131</v>
      </c>
      <c r="G15" s="29">
        <v>39</v>
      </c>
      <c r="H15" s="26">
        <f>G15/43</f>
        <v>0.90697674418604646</v>
      </c>
      <c r="I15" s="13">
        <v>3</v>
      </c>
    </row>
    <row r="16" spans="1:9" ht="31.5" x14ac:dyDescent="0.25">
      <c r="A16" s="48">
        <v>10</v>
      </c>
      <c r="B16" s="29" t="s">
        <v>141</v>
      </c>
      <c r="C16" s="29" t="s">
        <v>68</v>
      </c>
      <c r="D16" s="51">
        <v>39257</v>
      </c>
      <c r="E16" s="24" t="s">
        <v>25</v>
      </c>
      <c r="F16" s="30" t="s">
        <v>131</v>
      </c>
      <c r="G16" s="29">
        <v>35</v>
      </c>
      <c r="H16" s="26">
        <f t="shared" ref="H16:H21" si="1">G16/44</f>
        <v>0.79545454545454541</v>
      </c>
      <c r="I16" s="13">
        <v>4</v>
      </c>
    </row>
    <row r="17" spans="1:9" x14ac:dyDescent="0.25">
      <c r="A17" s="29">
        <v>11</v>
      </c>
      <c r="B17" s="29" t="s">
        <v>32</v>
      </c>
      <c r="C17" s="29" t="s">
        <v>68</v>
      </c>
      <c r="D17" s="51">
        <v>39040</v>
      </c>
      <c r="E17" s="24" t="s">
        <v>25</v>
      </c>
      <c r="F17" s="30" t="s">
        <v>136</v>
      </c>
      <c r="G17" s="29">
        <v>32</v>
      </c>
      <c r="H17" s="26">
        <f t="shared" si="1"/>
        <v>0.72727272727272729</v>
      </c>
      <c r="I17" s="13">
        <v>5</v>
      </c>
    </row>
    <row r="18" spans="1:9" ht="31.5" x14ac:dyDescent="0.25">
      <c r="A18" s="48">
        <v>12</v>
      </c>
      <c r="B18" s="29" t="s">
        <v>142</v>
      </c>
      <c r="C18" s="29" t="s">
        <v>68</v>
      </c>
      <c r="D18" s="50">
        <v>39098</v>
      </c>
      <c r="E18" s="24" t="s">
        <v>25</v>
      </c>
      <c r="F18" s="13" t="s">
        <v>131</v>
      </c>
      <c r="G18" s="29">
        <v>29</v>
      </c>
      <c r="H18" s="26">
        <f t="shared" si="1"/>
        <v>0.65909090909090906</v>
      </c>
      <c r="I18" s="13">
        <v>6</v>
      </c>
    </row>
    <row r="19" spans="1:9" x14ac:dyDescent="0.25">
      <c r="A19" s="29">
        <v>13</v>
      </c>
      <c r="B19" s="29" t="s">
        <v>26</v>
      </c>
      <c r="C19" s="29" t="s">
        <v>68</v>
      </c>
      <c r="D19" s="50">
        <v>39685</v>
      </c>
      <c r="E19" s="24" t="s">
        <v>25</v>
      </c>
      <c r="F19" s="13" t="s">
        <v>136</v>
      </c>
      <c r="G19" s="29">
        <v>23</v>
      </c>
      <c r="H19" s="26">
        <f t="shared" si="1"/>
        <v>0.52272727272727271</v>
      </c>
      <c r="I19" s="30">
        <v>7</v>
      </c>
    </row>
    <row r="20" spans="1:9" x14ac:dyDescent="0.25">
      <c r="A20" s="29">
        <v>15</v>
      </c>
      <c r="B20" s="29" t="s">
        <v>28</v>
      </c>
      <c r="C20" s="29" t="s">
        <v>68</v>
      </c>
      <c r="D20" s="50">
        <v>39287</v>
      </c>
      <c r="E20" s="24" t="s">
        <v>25</v>
      </c>
      <c r="F20" s="13" t="s">
        <v>136</v>
      </c>
      <c r="G20" s="29">
        <v>20</v>
      </c>
      <c r="H20" s="26">
        <f t="shared" si="1"/>
        <v>0.45454545454545453</v>
      </c>
      <c r="I20" s="30">
        <v>8</v>
      </c>
    </row>
    <row r="21" spans="1:9" x14ac:dyDescent="0.25">
      <c r="A21" s="48">
        <v>16</v>
      </c>
      <c r="B21" s="29" t="s">
        <v>33</v>
      </c>
      <c r="C21" s="29" t="s">
        <v>68</v>
      </c>
      <c r="D21" s="51">
        <v>39461</v>
      </c>
      <c r="E21" s="24" t="s">
        <v>25</v>
      </c>
      <c r="F21" s="30" t="s">
        <v>136</v>
      </c>
      <c r="G21" s="29">
        <v>18</v>
      </c>
      <c r="H21" s="26">
        <f t="shared" si="1"/>
        <v>0.40909090909090912</v>
      </c>
      <c r="I21" s="30">
        <v>9</v>
      </c>
    </row>
    <row r="22" spans="1:9" x14ac:dyDescent="0.25">
      <c r="A22" s="56"/>
      <c r="B22" s="17"/>
      <c r="C22" s="17"/>
      <c r="D22" s="20"/>
      <c r="E22" s="59"/>
      <c r="F22" s="62"/>
      <c r="G22" s="56"/>
      <c r="H22" s="61"/>
      <c r="I22" s="62"/>
    </row>
    <row r="23" spans="1:9" x14ac:dyDescent="0.25">
      <c r="A23" s="63"/>
      <c r="B23" s="62"/>
      <c r="C23" s="58"/>
      <c r="D23" s="76"/>
      <c r="E23" s="59"/>
      <c r="F23" s="62"/>
      <c r="G23" s="56"/>
      <c r="H23" s="61"/>
      <c r="I23" s="62"/>
    </row>
    <row r="24" spans="1:9" x14ac:dyDescent="0.25">
      <c r="A24" s="56"/>
      <c r="C24" s="19" t="s">
        <v>9</v>
      </c>
      <c r="D24" s="19"/>
      <c r="E24" s="19" t="s">
        <v>238</v>
      </c>
      <c r="F24" s="62"/>
      <c r="G24" s="56"/>
      <c r="H24" s="61"/>
      <c r="I24" s="62"/>
    </row>
    <row r="25" spans="1:9" x14ac:dyDescent="0.25">
      <c r="A25" s="63"/>
      <c r="B25" s="62"/>
      <c r="C25" s="58"/>
      <c r="D25" s="76"/>
      <c r="E25" s="59"/>
      <c r="F25" s="62"/>
      <c r="G25" s="56"/>
      <c r="H25" s="61"/>
      <c r="I25" s="62"/>
    </row>
    <row r="26" spans="1:9" x14ac:dyDescent="0.25">
      <c r="A26" s="56"/>
      <c r="B26" s="17"/>
      <c r="C26" s="58"/>
      <c r="D26" s="77"/>
      <c r="E26" s="59"/>
      <c r="F26" s="64"/>
      <c r="G26" s="56"/>
      <c r="H26" s="61"/>
      <c r="I26" s="62"/>
    </row>
    <row r="27" spans="1:9" x14ac:dyDescent="0.25">
      <c r="A27" s="63"/>
      <c r="B27" s="17"/>
      <c r="C27" s="58"/>
      <c r="D27" s="20"/>
      <c r="E27" s="59"/>
      <c r="F27" s="64"/>
      <c r="G27" s="56"/>
      <c r="H27" s="61"/>
      <c r="I27" s="62"/>
    </row>
    <row r="28" spans="1:9" x14ac:dyDescent="0.25">
      <c r="A28" s="56"/>
      <c r="B28" s="17"/>
      <c r="C28" s="17"/>
      <c r="D28" s="20"/>
      <c r="E28" s="59"/>
      <c r="F28" s="62"/>
      <c r="G28" s="56"/>
      <c r="H28" s="61"/>
      <c r="I28" s="62"/>
    </row>
    <row r="29" spans="1:9" x14ac:dyDescent="0.25">
      <c r="A29" s="63"/>
      <c r="B29" s="17"/>
      <c r="C29" s="58"/>
      <c r="D29" s="20"/>
      <c r="E29" s="59"/>
      <c r="F29" s="64"/>
      <c r="G29" s="56"/>
      <c r="H29" s="61"/>
      <c r="I29" s="62"/>
    </row>
    <row r="30" spans="1:9" x14ac:dyDescent="0.25">
      <c r="A30" s="56"/>
      <c r="B30" s="17"/>
      <c r="C30" s="58"/>
      <c r="D30" s="78"/>
      <c r="E30" s="59"/>
      <c r="F30" s="64"/>
      <c r="G30" s="56"/>
      <c r="H30" s="61"/>
      <c r="I30" s="62"/>
    </row>
    <row r="31" spans="1:9" x14ac:dyDescent="0.25">
      <c r="A31" s="63"/>
      <c r="B31" s="17"/>
      <c r="C31" s="58"/>
      <c r="D31" s="78"/>
      <c r="E31" s="59"/>
      <c r="F31" s="64"/>
      <c r="G31" s="56"/>
      <c r="H31" s="61"/>
      <c r="I31" s="62"/>
    </row>
    <row r="32" spans="1:9" x14ac:dyDescent="0.25">
      <c r="A32" s="56"/>
      <c r="B32" s="17"/>
      <c r="C32" s="58"/>
      <c r="D32" s="78"/>
      <c r="E32" s="59"/>
      <c r="F32" s="64"/>
      <c r="G32" s="56"/>
      <c r="H32" s="61"/>
      <c r="I32" s="62"/>
    </row>
    <row r="33" spans="1:9" x14ac:dyDescent="0.25">
      <c r="A33" s="63"/>
      <c r="B33" s="17"/>
      <c r="C33" s="17"/>
      <c r="D33" s="20"/>
      <c r="E33" s="59"/>
      <c r="F33" s="62"/>
      <c r="G33" s="56"/>
      <c r="H33" s="61"/>
      <c r="I33" s="62"/>
    </row>
    <row r="34" spans="1:9" x14ac:dyDescent="0.25">
      <c r="A34" s="56"/>
      <c r="B34" s="17"/>
      <c r="C34" s="58"/>
      <c r="D34" s="78"/>
      <c r="E34" s="59"/>
      <c r="F34" s="64"/>
      <c r="G34" s="56"/>
      <c r="H34" s="61"/>
      <c r="I34" s="62"/>
    </row>
    <row r="35" spans="1:9" x14ac:dyDescent="0.25">
      <c r="A35" s="63"/>
      <c r="B35" s="17"/>
      <c r="C35" s="17"/>
      <c r="D35" s="20"/>
      <c r="E35" s="59"/>
      <c r="F35" s="62"/>
      <c r="G35" s="56"/>
      <c r="H35" s="61"/>
      <c r="I35" s="62"/>
    </row>
    <row r="36" spans="1:9" x14ac:dyDescent="0.25">
      <c r="A36" s="56"/>
      <c r="B36" s="17"/>
      <c r="C36" s="58"/>
      <c r="D36" s="78"/>
      <c r="E36" s="59"/>
      <c r="F36" s="64"/>
      <c r="G36" s="56"/>
      <c r="H36" s="61"/>
      <c r="I36" s="62"/>
    </row>
    <row r="37" spans="1:9" x14ac:dyDescent="0.25">
      <c r="A37" s="63"/>
      <c r="B37" s="17"/>
      <c r="C37" s="17"/>
      <c r="D37" s="20"/>
      <c r="E37" s="59"/>
      <c r="F37" s="62"/>
      <c r="G37" s="56"/>
      <c r="H37" s="61"/>
      <c r="I37" s="62"/>
    </row>
    <row r="38" spans="1:9" x14ac:dyDescent="0.25">
      <c r="A38" s="56"/>
      <c r="B38" s="17"/>
      <c r="C38" s="58"/>
      <c r="D38" s="79"/>
      <c r="E38" s="59"/>
      <c r="F38" s="64"/>
      <c r="G38" s="56"/>
      <c r="H38" s="61"/>
      <c r="I38" s="62"/>
    </row>
    <row r="39" spans="1:9" x14ac:dyDescent="0.25">
      <c r="A39" s="63"/>
      <c r="B39" s="17"/>
      <c r="C39" s="17"/>
      <c r="D39" s="20"/>
      <c r="E39" s="59"/>
      <c r="F39" s="62"/>
      <c r="G39" s="56"/>
      <c r="H39" s="61"/>
      <c r="I39" s="62"/>
    </row>
    <row r="40" spans="1:9" x14ac:dyDescent="0.25">
      <c r="A40" s="56"/>
      <c r="B40" s="17"/>
      <c r="C40" s="58"/>
      <c r="D40" s="20"/>
      <c r="E40" s="59"/>
      <c r="F40" s="64"/>
      <c r="G40" s="56"/>
      <c r="H40" s="61"/>
      <c r="I40" s="62"/>
    </row>
    <row r="41" spans="1:9" x14ac:dyDescent="0.25">
      <c r="A41" s="63"/>
      <c r="B41" s="17"/>
      <c r="C41" s="58"/>
      <c r="D41" s="78"/>
      <c r="E41" s="59"/>
      <c r="F41" s="64"/>
      <c r="G41" s="56"/>
      <c r="H41" s="61"/>
      <c r="I41" s="62"/>
    </row>
    <row r="42" spans="1:9" x14ac:dyDescent="0.25">
      <c r="A42" s="56"/>
      <c r="B42" s="17"/>
      <c r="C42" s="17"/>
      <c r="D42" s="20"/>
      <c r="E42" s="59"/>
      <c r="F42" s="62"/>
      <c r="G42" s="56"/>
      <c r="H42" s="61"/>
      <c r="I42" s="62"/>
    </row>
    <row r="43" spans="1:9" x14ac:dyDescent="0.25">
      <c r="A43" s="17"/>
      <c r="B43" s="17"/>
      <c r="C43" s="17"/>
    </row>
    <row r="44" spans="1:9" x14ac:dyDescent="0.25">
      <c r="C44" s="93"/>
      <c r="D44" s="93"/>
      <c r="E44" s="93"/>
      <c r="F44" s="12"/>
    </row>
    <row r="45" spans="1:9" x14ac:dyDescent="0.25">
      <c r="C45" s="12"/>
      <c r="D45" s="12"/>
      <c r="E45" s="12"/>
    </row>
    <row r="46" spans="1:9" x14ac:dyDescent="0.25">
      <c r="C46" s="93"/>
      <c r="D46" s="93"/>
      <c r="E46" s="93"/>
      <c r="F46" s="12"/>
    </row>
  </sheetData>
  <mergeCells count="6">
    <mergeCell ref="A1:I1"/>
    <mergeCell ref="A2:I2"/>
    <mergeCell ref="C3:D3"/>
    <mergeCell ref="G4:H4"/>
    <mergeCell ref="C44:E44"/>
    <mergeCell ref="C46:E46"/>
  </mergeCells>
  <pageMargins left="0.11811023622047245" right="0.11811023622047245" top="0.55118110236220474" bottom="0.55118110236220474" header="0" footer="0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B46" sqref="B46"/>
    </sheetView>
  </sheetViews>
  <sheetFormatPr defaultRowHeight="15.75" x14ac:dyDescent="0.25"/>
  <cols>
    <col min="1" max="1" width="3.28515625" style="1" bestFit="1" customWidth="1"/>
    <col min="2" max="2" width="36.140625" style="1" bestFit="1" customWidth="1"/>
    <col min="3" max="3" width="10.28515625" style="1" customWidth="1"/>
    <col min="4" max="4" width="11.28515625" style="1" bestFit="1" customWidth="1"/>
    <col min="5" max="5" width="15.7109375" style="1" bestFit="1" customWidth="1"/>
    <col min="6" max="6" width="33.28515625" style="1" customWidth="1"/>
    <col min="7" max="7" width="7.7109375" style="1" bestFit="1" customWidth="1"/>
    <col min="8" max="8" width="10.28515625" style="1" customWidth="1"/>
    <col min="9" max="9" width="7.28515625" style="1" customWidth="1"/>
    <col min="10" max="16384" width="9.140625" style="1"/>
  </cols>
  <sheetData>
    <row r="1" spans="1:9" x14ac:dyDescent="0.25">
      <c r="A1" s="89" t="s">
        <v>12</v>
      </c>
      <c r="B1" s="89"/>
      <c r="C1" s="89"/>
      <c r="D1" s="89"/>
      <c r="E1" s="89"/>
      <c r="F1" s="89"/>
      <c r="G1" s="89"/>
      <c r="H1" s="89"/>
      <c r="I1" s="89"/>
    </row>
    <row r="2" spans="1:9" x14ac:dyDescent="0.25">
      <c r="A2" s="90" t="s">
        <v>34</v>
      </c>
      <c r="B2" s="90"/>
      <c r="C2" s="90"/>
      <c r="D2" s="90"/>
      <c r="E2" s="90"/>
      <c r="F2" s="90"/>
      <c r="G2" s="90"/>
      <c r="H2" s="90"/>
      <c r="I2" s="90"/>
    </row>
    <row r="3" spans="1:9" x14ac:dyDescent="0.25">
      <c r="A3" s="7"/>
      <c r="B3" s="8" t="s">
        <v>13</v>
      </c>
      <c r="C3" s="91" t="s">
        <v>83</v>
      </c>
      <c r="D3" s="91"/>
      <c r="E3" s="7"/>
      <c r="F3" s="8" t="s">
        <v>14</v>
      </c>
      <c r="G3" s="7">
        <v>11</v>
      </c>
      <c r="H3" s="7"/>
      <c r="I3" s="7"/>
    </row>
    <row r="4" spans="1:9" x14ac:dyDescent="0.25">
      <c r="A4" s="9"/>
      <c r="B4" s="10" t="s">
        <v>10</v>
      </c>
      <c r="C4" s="6">
        <v>50</v>
      </c>
      <c r="D4" s="6"/>
      <c r="E4" s="6"/>
      <c r="F4" s="10" t="s">
        <v>11</v>
      </c>
      <c r="G4" s="92">
        <v>45210</v>
      </c>
      <c r="H4" s="92"/>
      <c r="I4" s="9"/>
    </row>
    <row r="5" spans="1:9" x14ac:dyDescent="0.25">
      <c r="A5" s="11"/>
      <c r="B5" s="10"/>
      <c r="C5" s="6"/>
      <c r="D5" s="6"/>
      <c r="E5" s="6"/>
      <c r="F5" s="10"/>
      <c r="G5" s="11"/>
      <c r="H5" s="11"/>
      <c r="I5" s="11"/>
    </row>
    <row r="6" spans="1:9" ht="63" x14ac:dyDescent="0.25">
      <c r="A6" s="2" t="s">
        <v>0</v>
      </c>
      <c r="B6" s="3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2" t="s">
        <v>8</v>
      </c>
    </row>
    <row r="7" spans="1:9" ht="31.5" x14ac:dyDescent="0.25">
      <c r="A7" s="48">
        <v>1</v>
      </c>
      <c r="B7" s="13" t="s">
        <v>143</v>
      </c>
      <c r="C7" s="25" t="s">
        <v>109</v>
      </c>
      <c r="D7" s="5">
        <v>38904</v>
      </c>
      <c r="E7" s="24" t="s">
        <v>144</v>
      </c>
      <c r="F7" s="13" t="s">
        <v>131</v>
      </c>
      <c r="G7" s="13">
        <v>50</v>
      </c>
      <c r="H7" s="80">
        <f t="shared" ref="H7:H24" si="0">G7/50</f>
        <v>1</v>
      </c>
      <c r="I7" s="13">
        <v>1</v>
      </c>
    </row>
    <row r="8" spans="1:9" x14ac:dyDescent="0.25">
      <c r="A8" s="48">
        <v>2</v>
      </c>
      <c r="B8" s="13" t="s">
        <v>145</v>
      </c>
      <c r="C8" s="25" t="s">
        <v>109</v>
      </c>
      <c r="D8" s="5">
        <v>38989</v>
      </c>
      <c r="E8" s="24" t="s">
        <v>144</v>
      </c>
      <c r="F8" s="13" t="s">
        <v>146</v>
      </c>
      <c r="G8" s="13">
        <v>50</v>
      </c>
      <c r="H8" s="80">
        <f t="shared" si="0"/>
        <v>1</v>
      </c>
      <c r="I8" s="13">
        <v>1</v>
      </c>
    </row>
    <row r="9" spans="1:9" ht="31.5" x14ac:dyDescent="0.25">
      <c r="A9" s="48">
        <v>3</v>
      </c>
      <c r="B9" s="13" t="s">
        <v>147</v>
      </c>
      <c r="C9" s="25" t="s">
        <v>109</v>
      </c>
      <c r="D9" s="5">
        <v>38886</v>
      </c>
      <c r="E9" s="24" t="s">
        <v>144</v>
      </c>
      <c r="F9" s="13" t="s">
        <v>131</v>
      </c>
      <c r="G9" s="13">
        <v>47</v>
      </c>
      <c r="H9" s="80">
        <f t="shared" si="0"/>
        <v>0.94</v>
      </c>
      <c r="I9" s="13">
        <v>2</v>
      </c>
    </row>
    <row r="10" spans="1:9" ht="31.5" x14ac:dyDescent="0.25">
      <c r="A10" s="29">
        <v>4</v>
      </c>
      <c r="B10" s="30" t="s">
        <v>148</v>
      </c>
      <c r="C10" s="25" t="s">
        <v>109</v>
      </c>
      <c r="D10" s="50">
        <v>38853</v>
      </c>
      <c r="E10" s="24" t="s">
        <v>144</v>
      </c>
      <c r="F10" s="13" t="s">
        <v>136</v>
      </c>
      <c r="G10" s="81">
        <v>47</v>
      </c>
      <c r="H10" s="82">
        <f t="shared" si="0"/>
        <v>0.94</v>
      </c>
      <c r="I10" s="30">
        <v>2</v>
      </c>
    </row>
    <row r="11" spans="1:9" ht="31.5" x14ac:dyDescent="0.25">
      <c r="A11" s="48">
        <v>5</v>
      </c>
      <c r="B11" s="30" t="s">
        <v>149</v>
      </c>
      <c r="C11" s="25" t="s">
        <v>109</v>
      </c>
      <c r="D11" s="50">
        <v>38979</v>
      </c>
      <c r="E11" s="24" t="s">
        <v>144</v>
      </c>
      <c r="F11" s="30" t="s">
        <v>131</v>
      </c>
      <c r="G11" s="13">
        <v>45</v>
      </c>
      <c r="H11" s="82">
        <f t="shared" si="0"/>
        <v>0.9</v>
      </c>
      <c r="I11" s="30">
        <v>3</v>
      </c>
    </row>
    <row r="12" spans="1:9" x14ac:dyDescent="0.25">
      <c r="A12" s="48">
        <v>6</v>
      </c>
      <c r="B12" s="30" t="s">
        <v>24</v>
      </c>
      <c r="C12" s="25" t="s">
        <v>109</v>
      </c>
      <c r="D12" s="50">
        <v>39119</v>
      </c>
      <c r="E12" s="24" t="s">
        <v>144</v>
      </c>
      <c r="F12" s="30" t="s">
        <v>146</v>
      </c>
      <c r="G12" s="13">
        <v>43</v>
      </c>
      <c r="H12" s="82">
        <f t="shared" si="0"/>
        <v>0.86</v>
      </c>
      <c r="I12" s="30">
        <v>4</v>
      </c>
    </row>
    <row r="13" spans="1:9" x14ac:dyDescent="0.25">
      <c r="A13" s="48">
        <v>7</v>
      </c>
      <c r="B13" s="30" t="s">
        <v>150</v>
      </c>
      <c r="C13" s="25" t="s">
        <v>109</v>
      </c>
      <c r="D13" s="50">
        <v>38888</v>
      </c>
      <c r="E13" s="24" t="s">
        <v>144</v>
      </c>
      <c r="F13" s="30" t="s">
        <v>146</v>
      </c>
      <c r="G13" s="13">
        <v>41</v>
      </c>
      <c r="H13" s="82">
        <f t="shared" si="0"/>
        <v>0.82</v>
      </c>
      <c r="I13" s="30">
        <v>5</v>
      </c>
    </row>
    <row r="14" spans="1:9" x14ac:dyDescent="0.25">
      <c r="A14" s="29">
        <v>8</v>
      </c>
      <c r="B14" s="30" t="s">
        <v>151</v>
      </c>
      <c r="C14" s="25" t="s">
        <v>109</v>
      </c>
      <c r="D14" s="50">
        <v>39175</v>
      </c>
      <c r="E14" s="24" t="s">
        <v>144</v>
      </c>
      <c r="F14" s="30" t="s">
        <v>146</v>
      </c>
      <c r="G14" s="13">
        <v>39</v>
      </c>
      <c r="H14" s="82">
        <f t="shared" si="0"/>
        <v>0.78</v>
      </c>
      <c r="I14" s="30">
        <v>6</v>
      </c>
    </row>
    <row r="15" spans="1:9" x14ac:dyDescent="0.25">
      <c r="A15" s="48">
        <v>9</v>
      </c>
      <c r="B15" s="30" t="s">
        <v>152</v>
      </c>
      <c r="C15" s="25" t="s">
        <v>109</v>
      </c>
      <c r="D15" s="50">
        <v>38916</v>
      </c>
      <c r="E15" s="24" t="s">
        <v>144</v>
      </c>
      <c r="F15" s="30" t="s">
        <v>146</v>
      </c>
      <c r="G15" s="13">
        <v>36</v>
      </c>
      <c r="H15" s="82">
        <f t="shared" si="0"/>
        <v>0.72</v>
      </c>
      <c r="I15" s="30">
        <v>7</v>
      </c>
    </row>
    <row r="16" spans="1:9" ht="31.5" x14ac:dyDescent="0.25">
      <c r="A16" s="48">
        <v>10</v>
      </c>
      <c r="B16" s="30" t="s">
        <v>153</v>
      </c>
      <c r="C16" s="25" t="s">
        <v>109</v>
      </c>
      <c r="D16" s="50">
        <v>39084</v>
      </c>
      <c r="E16" s="24" t="s">
        <v>144</v>
      </c>
      <c r="F16" s="30" t="s">
        <v>131</v>
      </c>
      <c r="G16" s="13">
        <v>34</v>
      </c>
      <c r="H16" s="82">
        <f t="shared" si="0"/>
        <v>0.68</v>
      </c>
      <c r="I16" s="30">
        <v>8</v>
      </c>
    </row>
    <row r="17" spans="1:9" ht="31.5" x14ac:dyDescent="0.25">
      <c r="A17" s="48">
        <v>11</v>
      </c>
      <c r="B17" s="30" t="s">
        <v>154</v>
      </c>
      <c r="C17" s="25" t="s">
        <v>109</v>
      </c>
      <c r="D17" s="50">
        <v>38757</v>
      </c>
      <c r="E17" s="24" t="s">
        <v>144</v>
      </c>
      <c r="F17" s="30" t="s">
        <v>136</v>
      </c>
      <c r="G17" s="13">
        <v>34</v>
      </c>
      <c r="H17" s="82">
        <f t="shared" si="0"/>
        <v>0.68</v>
      </c>
      <c r="I17" s="30">
        <v>8</v>
      </c>
    </row>
    <row r="18" spans="1:9" ht="31.5" x14ac:dyDescent="0.25">
      <c r="A18" s="48">
        <v>12</v>
      </c>
      <c r="B18" s="30" t="s">
        <v>155</v>
      </c>
      <c r="C18" s="25" t="s">
        <v>109</v>
      </c>
      <c r="D18" s="50">
        <v>39161</v>
      </c>
      <c r="E18" s="24" t="s">
        <v>144</v>
      </c>
      <c r="F18" s="30" t="s">
        <v>131</v>
      </c>
      <c r="G18" s="13">
        <v>31</v>
      </c>
      <c r="H18" s="82">
        <f t="shared" si="0"/>
        <v>0.62</v>
      </c>
      <c r="I18" s="30">
        <v>9</v>
      </c>
    </row>
    <row r="19" spans="1:9" ht="31.5" x14ac:dyDescent="0.25">
      <c r="A19" s="48">
        <v>13</v>
      </c>
      <c r="B19" s="30" t="s">
        <v>22</v>
      </c>
      <c r="C19" s="25" t="s">
        <v>109</v>
      </c>
      <c r="D19" s="50">
        <v>38836</v>
      </c>
      <c r="E19" s="24" t="s">
        <v>144</v>
      </c>
      <c r="F19" s="30" t="s">
        <v>136</v>
      </c>
      <c r="G19" s="13">
        <v>29</v>
      </c>
      <c r="H19" s="82">
        <f t="shared" si="0"/>
        <v>0.57999999999999996</v>
      </c>
      <c r="I19" s="30">
        <v>10</v>
      </c>
    </row>
    <row r="20" spans="1:9" ht="31.5" x14ac:dyDescent="0.25">
      <c r="A20" s="48">
        <v>14</v>
      </c>
      <c r="B20" s="30" t="s">
        <v>23</v>
      </c>
      <c r="C20" s="25" t="s">
        <v>109</v>
      </c>
      <c r="D20" s="50">
        <v>38866</v>
      </c>
      <c r="E20" s="24" t="s">
        <v>144</v>
      </c>
      <c r="F20" s="30" t="s">
        <v>136</v>
      </c>
      <c r="G20" s="13">
        <v>28</v>
      </c>
      <c r="H20" s="82">
        <f t="shared" si="0"/>
        <v>0.56000000000000005</v>
      </c>
      <c r="I20" s="30">
        <v>11</v>
      </c>
    </row>
    <row r="21" spans="1:9" x14ac:dyDescent="0.25">
      <c r="A21" s="48">
        <v>15</v>
      </c>
      <c r="B21" s="30" t="s">
        <v>156</v>
      </c>
      <c r="C21" s="25" t="s">
        <v>109</v>
      </c>
      <c r="D21" s="50">
        <v>38978</v>
      </c>
      <c r="E21" s="24" t="s">
        <v>144</v>
      </c>
      <c r="F21" s="30" t="s">
        <v>146</v>
      </c>
      <c r="G21" s="13">
        <v>25</v>
      </c>
      <c r="H21" s="82">
        <f t="shared" si="0"/>
        <v>0.5</v>
      </c>
      <c r="I21" s="30">
        <v>12</v>
      </c>
    </row>
    <row r="22" spans="1:9" x14ac:dyDescent="0.25">
      <c r="A22" s="29">
        <v>16</v>
      </c>
      <c r="B22" s="30" t="s">
        <v>157</v>
      </c>
      <c r="C22" s="25" t="s">
        <v>109</v>
      </c>
      <c r="D22" s="50">
        <v>38971</v>
      </c>
      <c r="E22" s="24" t="s">
        <v>144</v>
      </c>
      <c r="F22" s="30" t="s">
        <v>146</v>
      </c>
      <c r="G22" s="13">
        <v>25</v>
      </c>
      <c r="H22" s="82">
        <f t="shared" si="0"/>
        <v>0.5</v>
      </c>
      <c r="I22" s="30">
        <v>13</v>
      </c>
    </row>
    <row r="23" spans="1:9" x14ac:dyDescent="0.25">
      <c r="A23" s="48">
        <v>17</v>
      </c>
      <c r="B23" s="30" t="s">
        <v>158</v>
      </c>
      <c r="C23" s="25" t="s">
        <v>109</v>
      </c>
      <c r="D23" s="50">
        <v>38982</v>
      </c>
      <c r="E23" s="24" t="s">
        <v>144</v>
      </c>
      <c r="F23" s="30" t="s">
        <v>146</v>
      </c>
      <c r="G23" s="13">
        <v>19</v>
      </c>
      <c r="H23" s="82">
        <f t="shared" si="0"/>
        <v>0.38</v>
      </c>
      <c r="I23" s="30">
        <v>14</v>
      </c>
    </row>
    <row r="24" spans="1:9" ht="31.5" x14ac:dyDescent="0.25">
      <c r="A24" s="48">
        <v>18</v>
      </c>
      <c r="B24" s="30" t="s">
        <v>159</v>
      </c>
      <c r="C24" s="25" t="s">
        <v>109</v>
      </c>
      <c r="D24" s="50">
        <v>38771</v>
      </c>
      <c r="E24" s="24" t="s">
        <v>144</v>
      </c>
      <c r="F24" s="30" t="s">
        <v>131</v>
      </c>
      <c r="G24" s="13">
        <v>12</v>
      </c>
      <c r="H24" s="82">
        <f t="shared" si="0"/>
        <v>0.24</v>
      </c>
      <c r="I24" s="30">
        <v>15</v>
      </c>
    </row>
    <row r="25" spans="1:9" x14ac:dyDescent="0.25">
      <c r="A25" s="63"/>
      <c r="B25" s="72"/>
      <c r="C25" s="58"/>
      <c r="D25" s="20"/>
      <c r="E25" s="59"/>
      <c r="F25" s="62"/>
      <c r="G25" s="60"/>
      <c r="H25" s="61"/>
      <c r="I25" s="62"/>
    </row>
    <row r="26" spans="1:9" x14ac:dyDescent="0.25">
      <c r="A26" s="63"/>
      <c r="B26" s="72"/>
      <c r="C26" s="58"/>
      <c r="D26" s="83"/>
      <c r="E26" s="59"/>
      <c r="F26" s="64"/>
      <c r="G26" s="60"/>
      <c r="H26" s="61"/>
      <c r="I26" s="62"/>
    </row>
    <row r="27" spans="1:9" x14ac:dyDescent="0.25">
      <c r="A27" s="63"/>
      <c r="C27" s="19" t="s">
        <v>9</v>
      </c>
      <c r="D27" s="19"/>
      <c r="E27" s="19" t="s">
        <v>238</v>
      </c>
      <c r="F27" s="64"/>
      <c r="G27" s="60"/>
      <c r="H27" s="61"/>
      <c r="I27" s="62"/>
    </row>
    <row r="28" spans="1:9" x14ac:dyDescent="0.25">
      <c r="A28" s="63"/>
      <c r="B28" s="72"/>
      <c r="C28" s="58"/>
      <c r="D28" s="20"/>
      <c r="E28" s="59"/>
      <c r="F28" s="62"/>
      <c r="G28" s="60"/>
      <c r="H28" s="61"/>
      <c r="I28" s="62"/>
    </row>
    <row r="29" spans="1:9" x14ac:dyDescent="0.25">
      <c r="A29" s="63"/>
      <c r="B29" s="72"/>
      <c r="C29" s="58"/>
      <c r="D29" s="83"/>
      <c r="E29" s="59"/>
      <c r="F29" s="64"/>
      <c r="G29" s="60"/>
      <c r="H29" s="61"/>
      <c r="I29" s="62"/>
    </row>
    <row r="30" spans="1:9" x14ac:dyDescent="0.25">
      <c r="A30" s="63"/>
      <c r="B30" s="72"/>
      <c r="C30" s="58"/>
      <c r="D30" s="20"/>
      <c r="E30" s="59"/>
      <c r="F30" s="62"/>
      <c r="G30" s="60"/>
      <c r="H30" s="61"/>
      <c r="I30" s="62"/>
    </row>
    <row r="31" spans="1:9" x14ac:dyDescent="0.25">
      <c r="A31" s="63"/>
      <c r="B31" s="72"/>
      <c r="C31" s="58"/>
      <c r="D31" s="20"/>
      <c r="E31" s="59"/>
      <c r="F31" s="62"/>
      <c r="G31" s="60"/>
      <c r="H31" s="61"/>
      <c r="I31" s="62"/>
    </row>
    <row r="32" spans="1:9" x14ac:dyDescent="0.25">
      <c r="A32" s="63"/>
      <c r="B32" s="72"/>
      <c r="C32" s="58"/>
      <c r="D32" s="20"/>
      <c r="E32" s="59"/>
      <c r="F32" s="62"/>
      <c r="G32" s="60"/>
      <c r="H32" s="61"/>
      <c r="I32" s="62"/>
    </row>
    <row r="33" spans="1:9" x14ac:dyDescent="0.25">
      <c r="A33" s="63"/>
      <c r="B33" s="72"/>
      <c r="C33" s="58"/>
      <c r="D33" s="20"/>
      <c r="E33" s="59"/>
      <c r="F33" s="62"/>
      <c r="G33" s="60"/>
      <c r="H33" s="61"/>
      <c r="I33" s="62"/>
    </row>
    <row r="34" spans="1:9" x14ac:dyDescent="0.25">
      <c r="A34" s="63"/>
      <c r="B34" s="72"/>
      <c r="C34" s="58"/>
      <c r="D34" s="83"/>
      <c r="E34" s="59"/>
      <c r="F34" s="64"/>
      <c r="G34" s="60"/>
      <c r="H34" s="61"/>
      <c r="I34" s="62"/>
    </row>
    <row r="35" spans="1:9" x14ac:dyDescent="0.25">
      <c r="A35" s="63"/>
      <c r="B35" s="72"/>
      <c r="C35" s="58"/>
      <c r="D35" s="20"/>
      <c r="E35" s="59"/>
      <c r="F35" s="62"/>
      <c r="G35" s="60"/>
      <c r="H35" s="61"/>
      <c r="I35" s="62"/>
    </row>
    <row r="36" spans="1:9" x14ac:dyDescent="0.25">
      <c r="A36" s="63"/>
      <c r="B36" s="72"/>
      <c r="C36" s="58"/>
      <c r="D36" s="83"/>
      <c r="E36" s="59"/>
      <c r="F36" s="64"/>
      <c r="G36" s="60"/>
      <c r="H36" s="61"/>
      <c r="I36" s="62"/>
    </row>
    <row r="38" spans="1:9" x14ac:dyDescent="0.25">
      <c r="C38" s="93"/>
      <c r="D38" s="93"/>
      <c r="E38" s="93"/>
      <c r="F38" s="12"/>
    </row>
    <row r="39" spans="1:9" x14ac:dyDescent="0.25">
      <c r="C39" s="12"/>
      <c r="D39" s="12"/>
      <c r="E39" s="12"/>
    </row>
    <row r="40" spans="1:9" x14ac:dyDescent="0.25">
      <c r="C40" s="93"/>
      <c r="D40" s="93"/>
      <c r="E40" s="93"/>
      <c r="F40" s="12"/>
    </row>
  </sheetData>
  <mergeCells count="6">
    <mergeCell ref="G4:H4"/>
    <mergeCell ref="A1:I1"/>
    <mergeCell ref="A2:I2"/>
    <mergeCell ref="C3:D3"/>
    <mergeCell ref="C38:E38"/>
    <mergeCell ref="C40:E40"/>
  </mergeCells>
  <pageMargins left="0.11811023622047245" right="0.11811023622047245" top="0.55118110236220474" bottom="0.55118110236220474" header="0" footer="0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2023-11-08T10:57:06Z</dcterms:modified>
</cp:coreProperties>
</file>