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32760" yWindow="-32715" windowWidth="19440" windowHeight="1167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62913"/>
</workbook>
</file>

<file path=xl/calcChain.xml><?xml version="1.0" encoding="utf-8"?>
<calcChain xmlns="http://schemas.openxmlformats.org/spreadsheetml/2006/main">
  <c r="H10" i="5" l="1"/>
  <c r="H9" i="5"/>
  <c r="H8" i="5"/>
  <c r="H7" i="5"/>
  <c r="H18" i="3"/>
  <c r="H17" i="3"/>
  <c r="H16" i="3"/>
  <c r="H15" i="3"/>
  <c r="H14" i="3"/>
  <c r="H13" i="3"/>
  <c r="H12" i="3"/>
  <c r="H11" i="3"/>
  <c r="H10" i="3"/>
  <c r="H9" i="3"/>
  <c r="H8" i="3"/>
  <c r="H7" i="3"/>
  <c r="H14" i="8"/>
  <c r="H13" i="8"/>
  <c r="H12" i="8"/>
  <c r="H11" i="8"/>
  <c r="H10" i="8"/>
  <c r="H9" i="8"/>
  <c r="H8" i="8"/>
  <c r="H7" i="8"/>
  <c r="H15" i="7"/>
  <c r="H14" i="7"/>
  <c r="H13" i="7"/>
  <c r="H12" i="7"/>
  <c r="H11" i="7"/>
  <c r="H10" i="7"/>
  <c r="H9" i="7"/>
  <c r="H8" i="7"/>
  <c r="H7" i="7"/>
  <c r="H24" i="6"/>
  <c r="H23" i="6"/>
  <c r="H22" i="6"/>
  <c r="H21" i="6"/>
  <c r="H20" i="6"/>
  <c r="H19" i="6"/>
  <c r="H18" i="6"/>
  <c r="H16" i="6"/>
  <c r="H17" i="6"/>
  <c r="H15" i="6"/>
  <c r="H14" i="6"/>
  <c r="H12" i="6"/>
  <c r="H11" i="6"/>
  <c r="H10" i="6"/>
  <c r="H7" i="6"/>
  <c r="H9" i="6"/>
  <c r="H8" i="6"/>
  <c r="H13" i="6"/>
  <c r="H14" i="4"/>
  <c r="H13" i="4"/>
  <c r="H12" i="4"/>
  <c r="H11" i="4"/>
  <c r="H10" i="4"/>
  <c r="H9" i="4"/>
  <c r="H8" i="4"/>
  <c r="H7" i="4"/>
  <c r="H10" i="2"/>
  <c r="H19" i="2"/>
  <c r="H20" i="2"/>
  <c r="H18" i="2"/>
  <c r="H17" i="2"/>
  <c r="H16" i="2"/>
  <c r="H15" i="2"/>
  <c r="H14" i="2"/>
  <c r="H13" i="2"/>
  <c r="H12" i="2"/>
  <c r="H11" i="2"/>
  <c r="H9" i="2"/>
  <c r="H8" i="2"/>
  <c r="H7" i="2"/>
</calcChain>
</file>

<file path=xl/sharedStrings.xml><?xml version="1.0" encoding="utf-8"?>
<sst xmlns="http://schemas.openxmlformats.org/spreadsheetml/2006/main" count="418" uniqueCount="108">
  <si>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</si>
  <si>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</si>
  <si>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</si>
  <si>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</si>
  <si>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</si>
  <si>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</si>
  <si>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</si>
  <si>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</si>
  <si>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</si>
  <si>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Ответственный организатор: </t>
  </si>
  <si>
    <t>Максимальный балл:</t>
  </si>
  <si>
    <t>Дата проведения:</t>
  </si>
  <si>
    <t>ПРОТОКОЛ</t>
  </si>
  <si>
    <t>предмет:</t>
  </si>
  <si>
    <t>класс:</t>
  </si>
  <si>
    <t>Гаряева Эльсана Анджаевна</t>
  </si>
  <si>
    <t>Ванькаев Бата Наранович</t>
  </si>
  <si>
    <t>Манджиев Вадим Владимирович</t>
  </si>
  <si>
    <t>МБОУ "ЭМГ"</t>
  </si>
  <si>
    <t>Дулахинова Айлана Савровна</t>
  </si>
  <si>
    <t>Жеребной Баир Константинович</t>
  </si>
  <si>
    <t>Улюмжанова Айса Хонгоровна</t>
  </si>
  <si>
    <t>Кекеева Амуланга Станиславовна</t>
  </si>
  <si>
    <t>Сангаджиева Дарина Савровна</t>
  </si>
  <si>
    <t>Протокол школьного этапа Всероссийской олимпиады школьников 2023-2024 уч. год</t>
  </si>
  <si>
    <t>Годгаев Бата Саврович</t>
  </si>
  <si>
    <t>Малымова Вероника Анатольевна</t>
  </si>
  <si>
    <t>Горяева Эльвена Сергеевна</t>
  </si>
  <si>
    <t>Манджиев Артем Алексеевич</t>
  </si>
  <si>
    <t>Арутюнова Даниэлла Михайловна</t>
  </si>
  <si>
    <t>Ванькаева Динара Савровна</t>
  </si>
  <si>
    <t>Чужгинова Александра Сарановна</t>
  </si>
  <si>
    <t>Никитина Кристина Евгеньевна</t>
  </si>
  <si>
    <t>Ностаева Алтана Саналовна</t>
  </si>
  <si>
    <t>г.Элиста</t>
  </si>
  <si>
    <t xml:space="preserve">Михаляева Майя Олеговна </t>
  </si>
  <si>
    <t>Босхаева Дарина Мингияновна</t>
  </si>
  <si>
    <t>Васильева Айтана Эренценовна</t>
  </si>
  <si>
    <t>Васильева Ольга Николаевна</t>
  </si>
  <si>
    <t>Кичикова Цагана Баатровна</t>
  </si>
  <si>
    <t>Буваева Августина Валерьевна</t>
  </si>
  <si>
    <t>Оненова Зинаида Ивановна</t>
  </si>
  <si>
    <t>Бадмаев Наян Игоревич</t>
  </si>
  <si>
    <t>Мангаева Ольга Ивановна</t>
  </si>
  <si>
    <t>Цебекова Ангелина Аркадьевна</t>
  </si>
  <si>
    <t>Эрендженов Наран Юрьевич</t>
  </si>
  <si>
    <t>Бадма-Горяева Айса Баатровна</t>
  </si>
  <si>
    <t>Нимгиров  Мерген Саврович</t>
  </si>
  <si>
    <t>Манджиева Мария Вадимовна</t>
  </si>
  <si>
    <t>Бадма-Горяева Евгения Баатровна</t>
  </si>
  <si>
    <t>Басхамжаева Елена Михайловна</t>
  </si>
  <si>
    <t xml:space="preserve">г.Элиста </t>
  </si>
  <si>
    <t>г. Элиста</t>
  </si>
  <si>
    <t>Хечеев Иджил Михайлович</t>
  </si>
  <si>
    <t>Бембеева Алтана Николаевна</t>
  </si>
  <si>
    <t>Дертеева Гиляна Эрдниевна</t>
  </si>
  <si>
    <t>Манджиева Валерия Романовна</t>
  </si>
  <si>
    <t>Цекеев Алдар Хонгорович</t>
  </si>
  <si>
    <t>Картэнова Карина Сергеевна</t>
  </si>
  <si>
    <t>Нимгирова Амина Савровна</t>
  </si>
  <si>
    <t>Шунгурцикова Валентина Чедыровна</t>
  </si>
  <si>
    <t>Манджиева Валентина Цебековна</t>
  </si>
  <si>
    <t>Буваева Алёна Баатровна</t>
  </si>
  <si>
    <t>Булыкова Иляна Анатольевна</t>
  </si>
  <si>
    <t>МБОУ ЭМГ</t>
  </si>
  <si>
    <t>Иванова Валерия Вячеславовна</t>
  </si>
  <si>
    <t>Булукова Ирина Нимгировна</t>
  </si>
  <si>
    <t>Насунова Гелана Саналовна</t>
  </si>
  <si>
    <t>Аргадыкова Айса Александровна</t>
  </si>
  <si>
    <t>Васильева Полина Игоревна</t>
  </si>
  <si>
    <t>Оконова Инесса Басанговна</t>
  </si>
  <si>
    <t>Шалхакова Наталья Петровна</t>
  </si>
  <si>
    <t>Каншаева Милана Павловна</t>
  </si>
  <si>
    <t>Колосова Валерия Ивановна</t>
  </si>
  <si>
    <t>Мошулдаева Эмма Баатровна</t>
  </si>
  <si>
    <t>Шоваева Айлана Аралтановна</t>
  </si>
  <si>
    <t>Цохуров Эрдни Иванович</t>
  </si>
  <si>
    <t>Басангова Полина Игоревна</t>
  </si>
  <si>
    <t>Уланов Дольган Романович</t>
  </si>
  <si>
    <t>Тарчиев Сангаджи Геннадьевич</t>
  </si>
  <si>
    <t>Шургучиева Арина Михайловна</t>
  </si>
  <si>
    <t>литература</t>
  </si>
  <si>
    <t>Яровой Артём Романович</t>
  </si>
  <si>
    <t>Бадмаева Делгир Басанговна</t>
  </si>
  <si>
    <t>Мучкаева Ангелина Эдуардовна</t>
  </si>
  <si>
    <t>Адьянов Николай Баирович</t>
  </si>
  <si>
    <t>Очиров Арлтан Нимяевич</t>
  </si>
  <si>
    <t>Корнякова Алтана Басанговна</t>
  </si>
  <si>
    <t>Иванов Баир Андреевич</t>
  </si>
  <si>
    <t>Худайбердиева Жанет Русланорвна</t>
  </si>
  <si>
    <t>Горяева Даниэла Владимировна</t>
  </si>
  <si>
    <t>Цеденов Дамир Витальевич</t>
  </si>
  <si>
    <t>Маштыкова Герензел Аркадьевна</t>
  </si>
  <si>
    <t>Баканова Екатерина Викторовна</t>
  </si>
  <si>
    <t>Манджиева Алтан Герел Баатровна</t>
  </si>
  <si>
    <t xml:space="preserve">Сарангова Цагана Владиславовна </t>
  </si>
  <si>
    <t>Басангова Милана Юрьевна</t>
  </si>
  <si>
    <t>Манджиева Долана Бадмаевна</t>
  </si>
  <si>
    <t>Госинкеев Карим Борисович</t>
  </si>
  <si>
    <t>Мухараева Данара Нарановна</t>
  </si>
  <si>
    <t>Дагинова Иляна Витальевна</t>
  </si>
  <si>
    <t>Убушиева Айтана Петровна</t>
  </si>
  <si>
    <t>Лиджиев Дамир Арашаевич</t>
  </si>
  <si>
    <t>Эрендженова Агата Михайловна</t>
  </si>
  <si>
    <t>Ответственный организатор</t>
  </si>
  <si>
    <t>Яванова С.С.</t>
  </si>
  <si>
    <t>ЯвановаС.С.</t>
  </si>
  <si>
    <t>Мухонько Анна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</si>
</sst>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4" applyNumberFormat="0" applyAlignment="0" applyProtection="0"/>
    <xf numFmtId="0" fontId="8" fillId="9" borderId="5" applyNumberFormat="0" applyAlignment="0" applyProtection="0"/>
    <xf numFmtId="0" fontId="9" fillId="9" borderId="4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10" borderId="10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11" applyNumberFormat="0" applyFon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48">
    <xf numFmtId="0" fontId="0" fillId="0" borderId="0" xfId="0"/>
    <xf numFmtId="0" fontId="22" fillId="0" borderId="0" xfId="0" applyFont="1"/>
    <xf numFmtId="0" fontId="3" fillId="0" borderId="1" xfId="18" applyFont="1" applyBorder="1" applyAlignment="1">
      <alignment horizontal="center" vertical="top"/>
    </xf>
    <xf numFmtId="0" fontId="3" fillId="0" borderId="1" xfId="18" applyFont="1" applyBorder="1" applyAlignment="1">
      <alignment horizontal="center" vertical="top" wrapText="1"/>
    </xf>
    <xf numFmtId="14" fontId="3" fillId="0" borderId="1" xfId="18" applyNumberFormat="1" applyFont="1" applyBorder="1" applyAlignment="1">
      <alignment horizontal="left" vertical="top" wrapText="1"/>
    </xf>
    <xf numFmtId="0" fontId="3" fillId="0" borderId="0" xfId="18" applyFont="1" applyBorder="1" applyAlignment="1"/>
    <xf numFmtId="0" fontId="3" fillId="0" borderId="0" xfId="18" applyFont="1" applyAlignment="1"/>
    <xf numFmtId="0" fontId="3" fillId="0" borderId="0" xfId="18" applyFont="1" applyAlignment="1">
      <alignment horizontal="right"/>
    </xf>
    <xf numFmtId="0" fontId="3" fillId="0" borderId="0" xfId="18" applyFont="1" applyAlignment="1">
      <alignment horizontal="center"/>
    </xf>
    <xf numFmtId="0" fontId="3" fillId="0" borderId="0" xfId="18" applyFont="1" applyBorder="1" applyAlignment="1">
      <alignment horizontal="right"/>
    </xf>
    <xf numFmtId="0" fontId="3" fillId="0" borderId="2" xfId="18" applyFont="1" applyBorder="1" applyAlignment="1"/>
    <xf numFmtId="0" fontId="22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3" fillId="0" borderId="0" xfId="18" applyFont="1" applyFill="1" applyBorder="1" applyAlignment="1"/>
    <xf numFmtId="0" fontId="22" fillId="0" borderId="0" xfId="0" applyFont="1" applyBorder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14" fontId="22" fillId="0" borderId="1" xfId="0" applyNumberFormat="1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18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14" fontId="22" fillId="0" borderId="1" xfId="0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3" fillId="0" borderId="1" xfId="18" applyFont="1" applyFill="1" applyBorder="1" applyAlignment="1">
      <alignment horizontal="left" vertical="top" wrapText="1"/>
    </xf>
    <xf numFmtId="14" fontId="22" fillId="0" borderId="1" xfId="0" applyNumberFormat="1" applyFont="1" applyFill="1" applyBorder="1" applyAlignment="1">
      <alignment horizontal="left" vertical="top" wrapText="1"/>
    </xf>
    <xf numFmtId="0" fontId="3" fillId="0" borderId="3" xfId="18" applyFont="1" applyBorder="1" applyAlignment="1">
      <alignment horizontal="left" vertical="top"/>
    </xf>
    <xf numFmtId="0" fontId="3" fillId="0" borderId="1" xfId="18" applyFont="1" applyBorder="1" applyAlignment="1">
      <alignment horizontal="left" vertical="top"/>
    </xf>
    <xf numFmtId="9" fontId="3" fillId="0" borderId="1" xfId="18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/>
    </xf>
    <xf numFmtId="14" fontId="23" fillId="0" borderId="1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4" fontId="22" fillId="15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23" fillId="0" borderId="1" xfId="0" applyNumberFormat="1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3" fillId="0" borderId="0" xfId="18" applyFont="1" applyBorder="1" applyAlignment="1">
      <alignment horizontal="center"/>
    </xf>
    <xf numFmtId="0" fontId="3" fillId="0" borderId="0" xfId="18" applyFont="1" applyAlignment="1">
      <alignment horizontal="center"/>
    </xf>
    <xf numFmtId="14" fontId="3" fillId="0" borderId="0" xfId="18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77" zoomScaleNormal="77" workbookViewId="0">
      <selection activeCell="F19" sqref="F19"/>
    </sheetView>
  </sheetViews>
  <sheetFormatPr defaultRowHeight="15.75" x14ac:dyDescent="0.25"/>
  <cols>
    <col min="1" max="1" width="4.28515625" style="1" customWidth="1"/>
    <col min="2" max="2" width="33.7109375" style="1" customWidth="1"/>
    <col min="3" max="3" width="8" style="1" bestFit="1" customWidth="1"/>
    <col min="4" max="4" width="11.28515625" style="1" bestFit="1" customWidth="1"/>
    <col min="5" max="5" width="11.42578125" style="1" customWidth="1"/>
    <col min="6" max="6" width="37.140625" style="1" bestFit="1" customWidth="1"/>
    <col min="7" max="7" width="7.7109375" style="1" bestFit="1" customWidth="1"/>
    <col min="8" max="8" width="11.5703125" style="1" customWidth="1"/>
    <col min="9" max="9" width="12.140625" style="1" bestFit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5</v>
      </c>
      <c r="H3" s="6"/>
      <c r="I3" s="6"/>
    </row>
    <row r="4" spans="1:9" x14ac:dyDescent="0.25">
      <c r="A4" s="8"/>
      <c r="B4" s="9" t="s">
        <v>10</v>
      </c>
      <c r="C4" s="5">
        <v>100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18">
        <v>1</v>
      </c>
      <c r="B7" s="26" t="s">
        <v>15</v>
      </c>
      <c r="C7" s="27" t="s">
        <v>34</v>
      </c>
      <c r="D7" s="28">
        <v>41061</v>
      </c>
      <c r="E7" s="22" t="s">
        <v>18</v>
      </c>
      <c r="F7" s="26" t="s">
        <v>38</v>
      </c>
      <c r="G7" s="21">
        <v>98</v>
      </c>
      <c r="H7" s="20">
        <f t="shared" ref="H7:H20" si="0">G7/100</f>
        <v>0.98</v>
      </c>
      <c r="I7" s="26">
        <v>1</v>
      </c>
    </row>
    <row r="8" spans="1:9" ht="31.5" x14ac:dyDescent="0.25">
      <c r="A8" s="18">
        <v>2</v>
      </c>
      <c r="B8" s="26" t="s">
        <v>16</v>
      </c>
      <c r="C8" s="27" t="s">
        <v>34</v>
      </c>
      <c r="D8" s="28">
        <v>41028</v>
      </c>
      <c r="E8" s="22" t="s">
        <v>18</v>
      </c>
      <c r="F8" s="26" t="s">
        <v>38</v>
      </c>
      <c r="G8" s="21">
        <v>96</v>
      </c>
      <c r="H8" s="20">
        <f t="shared" si="0"/>
        <v>0.96</v>
      </c>
      <c r="I8" s="26">
        <v>2</v>
      </c>
    </row>
    <row r="9" spans="1:9" ht="31.5" x14ac:dyDescent="0.25">
      <c r="A9" s="18">
        <v>3</v>
      </c>
      <c r="B9" s="12" t="s">
        <v>46</v>
      </c>
      <c r="C9" s="27" t="s">
        <v>34</v>
      </c>
      <c r="D9" s="24">
        <v>41032</v>
      </c>
      <c r="E9" s="22" t="s">
        <v>18</v>
      </c>
      <c r="F9" s="12" t="s">
        <v>38</v>
      </c>
      <c r="G9" s="12">
        <v>94</v>
      </c>
      <c r="H9" s="20">
        <f t="shared" si="0"/>
        <v>0.94</v>
      </c>
      <c r="I9" s="26">
        <v>3</v>
      </c>
    </row>
    <row r="10" spans="1:9" ht="31.5" x14ac:dyDescent="0.25">
      <c r="A10" s="18">
        <v>4</v>
      </c>
      <c r="B10" s="12" t="s">
        <v>49</v>
      </c>
      <c r="C10" s="27" t="s">
        <v>34</v>
      </c>
      <c r="D10" s="24">
        <v>41032</v>
      </c>
      <c r="E10" s="22" t="s">
        <v>18</v>
      </c>
      <c r="F10" s="12" t="s">
        <v>38</v>
      </c>
      <c r="G10" s="12">
        <v>94</v>
      </c>
      <c r="H10" s="20">
        <f t="shared" si="0"/>
        <v>0.94</v>
      </c>
      <c r="I10" s="26">
        <v>3</v>
      </c>
    </row>
    <row r="11" spans="1:9" ht="31.5" x14ac:dyDescent="0.25">
      <c r="A11" s="18">
        <v>5</v>
      </c>
      <c r="B11" s="12" t="s">
        <v>48</v>
      </c>
      <c r="C11" s="27" t="s">
        <v>34</v>
      </c>
      <c r="D11" s="24">
        <v>41062</v>
      </c>
      <c r="E11" s="22" t="s">
        <v>18</v>
      </c>
      <c r="F11" s="12" t="s">
        <v>107</v>
      </c>
      <c r="G11" s="12">
        <v>94</v>
      </c>
      <c r="H11" s="20">
        <f t="shared" si="0"/>
        <v>0.94</v>
      </c>
      <c r="I11" s="26">
        <v>3</v>
      </c>
    </row>
    <row r="12" spans="1:9" ht="31.5" x14ac:dyDescent="0.25">
      <c r="A12" s="18">
        <v>6</v>
      </c>
      <c r="B12" s="26" t="s">
        <v>39</v>
      </c>
      <c r="C12" s="27" t="s">
        <v>34</v>
      </c>
      <c r="D12" s="28">
        <v>41005</v>
      </c>
      <c r="E12" s="22" t="s">
        <v>18</v>
      </c>
      <c r="F12" s="26" t="s">
        <v>40</v>
      </c>
      <c r="G12" s="21">
        <v>92</v>
      </c>
      <c r="H12" s="20">
        <f t="shared" si="0"/>
        <v>0.92</v>
      </c>
      <c r="I12" s="26">
        <v>4</v>
      </c>
    </row>
    <row r="13" spans="1:9" ht="31.5" x14ac:dyDescent="0.25">
      <c r="A13" s="18">
        <v>7</v>
      </c>
      <c r="B13" s="26" t="s">
        <v>78</v>
      </c>
      <c r="C13" s="27" t="s">
        <v>34</v>
      </c>
      <c r="D13" s="28">
        <v>41151</v>
      </c>
      <c r="E13" s="22" t="s">
        <v>18</v>
      </c>
      <c r="F13" s="26" t="s">
        <v>38</v>
      </c>
      <c r="G13" s="21">
        <v>91</v>
      </c>
      <c r="H13" s="20">
        <f t="shared" si="0"/>
        <v>0.91</v>
      </c>
      <c r="I13" s="26">
        <v>5</v>
      </c>
    </row>
    <row r="14" spans="1:9" ht="31.5" x14ac:dyDescent="0.25">
      <c r="A14" s="18">
        <v>8</v>
      </c>
      <c r="B14" s="12" t="s">
        <v>45</v>
      </c>
      <c r="C14" s="27" t="s">
        <v>34</v>
      </c>
      <c r="D14" s="24">
        <v>41290</v>
      </c>
      <c r="E14" s="22" t="s">
        <v>18</v>
      </c>
      <c r="F14" s="12" t="s">
        <v>38</v>
      </c>
      <c r="G14" s="12">
        <v>89</v>
      </c>
      <c r="H14" s="20">
        <f t="shared" si="0"/>
        <v>0.89</v>
      </c>
      <c r="I14" s="26">
        <v>6</v>
      </c>
    </row>
    <row r="15" spans="1:9" ht="31.5" x14ac:dyDescent="0.25">
      <c r="A15" s="18">
        <v>9</v>
      </c>
      <c r="B15" s="12" t="s">
        <v>79</v>
      </c>
      <c r="C15" s="27" t="s">
        <v>34</v>
      </c>
      <c r="D15" s="24">
        <v>41143</v>
      </c>
      <c r="E15" s="22" t="s">
        <v>18</v>
      </c>
      <c r="F15" s="12" t="s">
        <v>40</v>
      </c>
      <c r="G15" s="12">
        <v>86</v>
      </c>
      <c r="H15" s="20">
        <f t="shared" si="0"/>
        <v>0.86</v>
      </c>
      <c r="I15" s="26">
        <v>7</v>
      </c>
    </row>
    <row r="16" spans="1:9" ht="31.5" x14ac:dyDescent="0.25">
      <c r="A16" s="18">
        <v>10</v>
      </c>
      <c r="B16" s="12" t="s">
        <v>68</v>
      </c>
      <c r="C16" s="27" t="s">
        <v>34</v>
      </c>
      <c r="D16" s="24">
        <v>41040</v>
      </c>
      <c r="E16" s="22" t="s">
        <v>18</v>
      </c>
      <c r="F16" s="12" t="s">
        <v>40</v>
      </c>
      <c r="G16" s="12">
        <v>83</v>
      </c>
      <c r="H16" s="20">
        <f t="shared" si="0"/>
        <v>0.83</v>
      </c>
      <c r="I16" s="26">
        <v>8</v>
      </c>
    </row>
    <row r="17" spans="1:9" ht="31.5" x14ac:dyDescent="0.25">
      <c r="A17" s="18">
        <v>11</v>
      </c>
      <c r="B17" s="12" t="s">
        <v>47</v>
      </c>
      <c r="C17" s="27" t="s">
        <v>34</v>
      </c>
      <c r="D17" s="24">
        <v>40975</v>
      </c>
      <c r="E17" s="22" t="s">
        <v>18</v>
      </c>
      <c r="F17" s="12" t="s">
        <v>40</v>
      </c>
      <c r="G17" s="12">
        <v>80</v>
      </c>
      <c r="H17" s="20">
        <f t="shared" si="0"/>
        <v>0.8</v>
      </c>
      <c r="I17" s="26">
        <v>9</v>
      </c>
    </row>
    <row r="18" spans="1:9" ht="31.5" x14ac:dyDescent="0.25">
      <c r="A18" s="18">
        <v>12</v>
      </c>
      <c r="B18" s="26" t="s">
        <v>44</v>
      </c>
      <c r="C18" s="27" t="s">
        <v>34</v>
      </c>
      <c r="D18" s="28">
        <v>41025</v>
      </c>
      <c r="E18" s="22" t="s">
        <v>18</v>
      </c>
      <c r="F18" s="26" t="s">
        <v>40</v>
      </c>
      <c r="G18" s="21">
        <v>75</v>
      </c>
      <c r="H18" s="20">
        <f t="shared" si="0"/>
        <v>0.75</v>
      </c>
      <c r="I18" s="26">
        <v>10</v>
      </c>
    </row>
    <row r="19" spans="1:9" ht="31.5" x14ac:dyDescent="0.25">
      <c r="A19" s="18">
        <v>13</v>
      </c>
      <c r="B19" s="26" t="s">
        <v>80</v>
      </c>
      <c r="C19" s="27" t="s">
        <v>34</v>
      </c>
      <c r="D19" s="28">
        <v>41150</v>
      </c>
      <c r="E19" s="22" t="s">
        <v>18</v>
      </c>
      <c r="F19" s="12" t="s">
        <v>107</v>
      </c>
      <c r="G19" s="21">
        <v>70</v>
      </c>
      <c r="H19" s="20">
        <f t="shared" si="0"/>
        <v>0.7</v>
      </c>
      <c r="I19" s="26">
        <v>11</v>
      </c>
    </row>
    <row r="20" spans="1:9" ht="31.5" x14ac:dyDescent="0.25">
      <c r="A20" s="18">
        <v>14</v>
      </c>
      <c r="B20" s="26" t="s">
        <v>42</v>
      </c>
      <c r="C20" s="27" t="s">
        <v>34</v>
      </c>
      <c r="D20" s="28">
        <v>40960</v>
      </c>
      <c r="E20" s="22" t="s">
        <v>18</v>
      </c>
      <c r="F20" s="26" t="s">
        <v>38</v>
      </c>
      <c r="G20" s="21">
        <v>60</v>
      </c>
      <c r="H20" s="20">
        <f t="shared" si="0"/>
        <v>0.6</v>
      </c>
      <c r="I20" s="26">
        <v>12</v>
      </c>
    </row>
    <row r="22" spans="1:9" x14ac:dyDescent="0.25">
      <c r="C22" s="46"/>
      <c r="D22" s="46"/>
      <c r="E22" s="46"/>
      <c r="F22" s="11"/>
    </row>
    <row r="23" spans="1:9" x14ac:dyDescent="0.25">
      <c r="B23" s="46" t="s">
        <v>9</v>
      </c>
      <c r="C23" s="46"/>
      <c r="D23" s="46"/>
      <c r="E23" s="11"/>
      <c r="H23" s="16" t="s">
        <v>105</v>
      </c>
    </row>
  </sheetData>
  <mergeCells count="6">
    <mergeCell ref="A1:I1"/>
    <mergeCell ref="A2:I2"/>
    <mergeCell ref="C3:D3"/>
    <mergeCell ref="G4:H4"/>
    <mergeCell ref="C22:E22"/>
    <mergeCell ref="B23:D23"/>
  </mergeCells>
  <pageMargins left="0.31496062992125984" right="0.31496062992125984" top="0.55118110236220474" bottom="0.55118110236220474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7" sqref="A7:I18"/>
    </sheetView>
  </sheetViews>
  <sheetFormatPr defaultRowHeight="15.75" x14ac:dyDescent="0.25"/>
  <cols>
    <col min="1" max="1" width="4.28515625" style="1" customWidth="1"/>
    <col min="2" max="2" width="36.85546875" style="1" customWidth="1"/>
    <col min="3" max="3" width="10.42578125" style="1" customWidth="1"/>
    <col min="4" max="4" width="11.28515625" style="1" bestFit="1" customWidth="1"/>
    <col min="5" max="5" width="14.85546875" style="1" customWidth="1"/>
    <col min="6" max="6" width="31.5703125" style="1" customWidth="1"/>
    <col min="7" max="7" width="7.7109375" style="1" bestFit="1" customWidth="1"/>
    <col min="8" max="8" width="11.140625" style="1" customWidth="1"/>
    <col min="9" max="9" width="12.140625" style="1" bestFit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6</v>
      </c>
      <c r="H3" s="6"/>
      <c r="I3" s="6"/>
    </row>
    <row r="4" spans="1:9" x14ac:dyDescent="0.25">
      <c r="A4" s="8"/>
      <c r="B4" s="9" t="s">
        <v>10</v>
      </c>
      <c r="C4" s="13">
        <v>100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17">
        <v>1</v>
      </c>
      <c r="B7" s="18" t="s">
        <v>26</v>
      </c>
      <c r="C7" s="18" t="s">
        <v>34</v>
      </c>
      <c r="D7" s="19">
        <v>40837</v>
      </c>
      <c r="E7" s="18" t="s">
        <v>18</v>
      </c>
      <c r="F7" s="12" t="s">
        <v>50</v>
      </c>
      <c r="G7" s="12">
        <v>100</v>
      </c>
      <c r="H7" s="20">
        <f t="shared" ref="H7:H18" si="0">G7/100</f>
        <v>1</v>
      </c>
      <c r="I7" s="21">
        <v>1</v>
      </c>
    </row>
    <row r="8" spans="1:9" ht="31.5" x14ac:dyDescent="0.25">
      <c r="A8" s="17">
        <v>2</v>
      </c>
      <c r="B8" s="18" t="s">
        <v>27</v>
      </c>
      <c r="C8" s="18" t="s">
        <v>52</v>
      </c>
      <c r="D8" s="4">
        <v>40795</v>
      </c>
      <c r="E8" s="22" t="s">
        <v>18</v>
      </c>
      <c r="F8" s="12" t="s">
        <v>40</v>
      </c>
      <c r="G8" s="12">
        <v>99</v>
      </c>
      <c r="H8" s="20">
        <f t="shared" si="0"/>
        <v>0.99</v>
      </c>
      <c r="I8" s="21">
        <v>2</v>
      </c>
    </row>
    <row r="9" spans="1:9" ht="31.5" x14ac:dyDescent="0.25">
      <c r="A9" s="17">
        <v>3</v>
      </c>
      <c r="B9" s="18" t="s">
        <v>54</v>
      </c>
      <c r="C9" s="23" t="s">
        <v>52</v>
      </c>
      <c r="D9" s="24">
        <v>40849</v>
      </c>
      <c r="E9" s="22" t="s">
        <v>18</v>
      </c>
      <c r="F9" s="12" t="s">
        <v>40</v>
      </c>
      <c r="G9" s="12">
        <v>95</v>
      </c>
      <c r="H9" s="20">
        <f t="shared" si="0"/>
        <v>0.95</v>
      </c>
      <c r="I9" s="21">
        <v>3</v>
      </c>
    </row>
    <row r="10" spans="1:9" ht="31.5" x14ac:dyDescent="0.25">
      <c r="A10" s="17">
        <v>4</v>
      </c>
      <c r="B10" s="12" t="s">
        <v>25</v>
      </c>
      <c r="C10" s="23" t="s">
        <v>34</v>
      </c>
      <c r="D10" s="4">
        <v>40765</v>
      </c>
      <c r="E10" s="22" t="s">
        <v>18</v>
      </c>
      <c r="F10" s="12" t="s">
        <v>40</v>
      </c>
      <c r="G10" s="12">
        <v>93</v>
      </c>
      <c r="H10" s="20">
        <f t="shared" si="0"/>
        <v>0.93</v>
      </c>
      <c r="I10" s="21">
        <v>4</v>
      </c>
    </row>
    <row r="11" spans="1:9" ht="31.5" x14ac:dyDescent="0.25">
      <c r="A11" s="17">
        <v>5</v>
      </c>
      <c r="B11" s="12" t="s">
        <v>57</v>
      </c>
      <c r="C11" s="23" t="s">
        <v>34</v>
      </c>
      <c r="D11" s="4">
        <v>40703</v>
      </c>
      <c r="E11" s="22" t="s">
        <v>18</v>
      </c>
      <c r="F11" s="12" t="s">
        <v>40</v>
      </c>
      <c r="G11" s="12">
        <v>90</v>
      </c>
      <c r="H11" s="20">
        <f t="shared" si="0"/>
        <v>0.9</v>
      </c>
      <c r="I11" s="21">
        <v>5</v>
      </c>
    </row>
    <row r="12" spans="1:9" ht="31.5" x14ac:dyDescent="0.25">
      <c r="A12" s="17">
        <v>6</v>
      </c>
      <c r="B12" s="12" t="s">
        <v>53</v>
      </c>
      <c r="C12" s="23" t="s">
        <v>34</v>
      </c>
      <c r="D12" s="25">
        <v>40616</v>
      </c>
      <c r="E12" s="22" t="s">
        <v>18</v>
      </c>
      <c r="F12" s="12" t="s">
        <v>40</v>
      </c>
      <c r="G12" s="12">
        <v>88</v>
      </c>
      <c r="H12" s="20">
        <f t="shared" si="0"/>
        <v>0.88</v>
      </c>
      <c r="I12" s="21">
        <v>6</v>
      </c>
    </row>
    <row r="13" spans="1:9" ht="31.5" x14ac:dyDescent="0.25">
      <c r="A13" s="17">
        <v>7</v>
      </c>
      <c r="B13" s="12" t="s">
        <v>55</v>
      </c>
      <c r="C13" s="23" t="s">
        <v>34</v>
      </c>
      <c r="D13" s="4">
        <v>40646</v>
      </c>
      <c r="E13" s="22" t="s">
        <v>18</v>
      </c>
      <c r="F13" s="12" t="s">
        <v>40</v>
      </c>
      <c r="G13" s="12">
        <v>82</v>
      </c>
      <c r="H13" s="20">
        <f t="shared" si="0"/>
        <v>0.82</v>
      </c>
      <c r="I13" s="21">
        <v>7</v>
      </c>
    </row>
    <row r="14" spans="1:9" x14ac:dyDescent="0.25">
      <c r="A14" s="17">
        <v>8</v>
      </c>
      <c r="B14" s="12" t="s">
        <v>99</v>
      </c>
      <c r="C14" s="23" t="s">
        <v>34</v>
      </c>
      <c r="D14" s="4">
        <v>40758</v>
      </c>
      <c r="E14" s="22" t="s">
        <v>18</v>
      </c>
      <c r="F14" s="12" t="s">
        <v>43</v>
      </c>
      <c r="G14" s="12">
        <v>75</v>
      </c>
      <c r="H14" s="20">
        <f t="shared" si="0"/>
        <v>0.75</v>
      </c>
      <c r="I14" s="21">
        <v>8</v>
      </c>
    </row>
    <row r="15" spans="1:9" ht="31.5" x14ac:dyDescent="0.25">
      <c r="A15" s="17">
        <v>9</v>
      </c>
      <c r="B15" s="12" t="s">
        <v>28</v>
      </c>
      <c r="C15" s="23" t="s">
        <v>34</v>
      </c>
      <c r="D15" s="4">
        <v>41023</v>
      </c>
      <c r="E15" s="22" t="s">
        <v>18</v>
      </c>
      <c r="F15" s="12" t="s">
        <v>40</v>
      </c>
      <c r="G15" s="12">
        <v>70</v>
      </c>
      <c r="H15" s="20">
        <f t="shared" si="0"/>
        <v>0.7</v>
      </c>
      <c r="I15" s="21">
        <v>9</v>
      </c>
    </row>
    <row r="16" spans="1:9" ht="31.5" x14ac:dyDescent="0.25">
      <c r="A16" s="17">
        <v>10</v>
      </c>
      <c r="B16" s="12" t="s">
        <v>100</v>
      </c>
      <c r="C16" s="23" t="s">
        <v>34</v>
      </c>
      <c r="D16" s="4">
        <v>40857</v>
      </c>
      <c r="E16" s="22" t="s">
        <v>18</v>
      </c>
      <c r="F16" s="12" t="s">
        <v>50</v>
      </c>
      <c r="G16" s="12">
        <v>65</v>
      </c>
      <c r="H16" s="20">
        <f t="shared" si="0"/>
        <v>0.65</v>
      </c>
      <c r="I16" s="21">
        <v>10</v>
      </c>
    </row>
    <row r="17" spans="1:9" ht="31.5" x14ac:dyDescent="0.25">
      <c r="A17" s="17">
        <v>11</v>
      </c>
      <c r="B17" s="12" t="s">
        <v>56</v>
      </c>
      <c r="C17" s="23" t="s">
        <v>34</v>
      </c>
      <c r="D17" s="4">
        <v>40929</v>
      </c>
      <c r="E17" s="22" t="s">
        <v>18</v>
      </c>
      <c r="F17" s="12" t="s">
        <v>40</v>
      </c>
      <c r="G17" s="12">
        <v>60</v>
      </c>
      <c r="H17" s="20">
        <f t="shared" si="0"/>
        <v>0.6</v>
      </c>
      <c r="I17" s="21">
        <v>11</v>
      </c>
    </row>
    <row r="18" spans="1:9" ht="31.5" x14ac:dyDescent="0.25">
      <c r="A18" s="17">
        <v>12</v>
      </c>
      <c r="B18" s="12" t="s">
        <v>101</v>
      </c>
      <c r="C18" s="23" t="s">
        <v>34</v>
      </c>
      <c r="D18" s="4">
        <v>40905</v>
      </c>
      <c r="E18" s="22" t="s">
        <v>18</v>
      </c>
      <c r="F18" s="12" t="s">
        <v>50</v>
      </c>
      <c r="G18" s="12">
        <v>55</v>
      </c>
      <c r="H18" s="20">
        <f t="shared" si="0"/>
        <v>0.55000000000000004</v>
      </c>
      <c r="I18" s="21">
        <v>12</v>
      </c>
    </row>
    <row r="20" spans="1:9" x14ac:dyDescent="0.25">
      <c r="C20" s="46"/>
      <c r="D20" s="46"/>
      <c r="E20" s="46"/>
      <c r="F20" s="11"/>
    </row>
    <row r="21" spans="1:9" x14ac:dyDescent="0.25">
      <c r="C21" s="11"/>
      <c r="D21" s="11"/>
      <c r="E21" s="11"/>
    </row>
    <row r="22" spans="1:9" x14ac:dyDescent="0.25">
      <c r="C22" s="46"/>
      <c r="D22" s="46"/>
      <c r="E22" s="46"/>
      <c r="F22" s="11"/>
    </row>
    <row r="24" spans="1:9" x14ac:dyDescent="0.25">
      <c r="C24" s="46" t="s">
        <v>9</v>
      </c>
      <c r="D24" s="46"/>
      <c r="E24" s="46"/>
      <c r="H24" s="16" t="s">
        <v>105</v>
      </c>
    </row>
  </sheetData>
  <mergeCells count="7">
    <mergeCell ref="C24:E24"/>
    <mergeCell ref="A1:I1"/>
    <mergeCell ref="A2:I2"/>
    <mergeCell ref="C3:D3"/>
    <mergeCell ref="G4:H4"/>
    <mergeCell ref="C20:E20"/>
    <mergeCell ref="C22:E22"/>
  </mergeCells>
  <pageMargins left="0.11811023622047245" right="0.11811023622047245" top="0.55118110236220474" bottom="0.55118110236220474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18" sqref="C18:F18"/>
    </sheetView>
  </sheetViews>
  <sheetFormatPr defaultRowHeight="15.75" x14ac:dyDescent="0.25"/>
  <cols>
    <col min="1" max="1" width="4.28515625" style="1" customWidth="1"/>
    <col min="2" max="2" width="32.28515625" style="1" customWidth="1"/>
    <col min="3" max="3" width="10" style="1" customWidth="1"/>
    <col min="4" max="4" width="11.28515625" style="1" bestFit="1" customWidth="1"/>
    <col min="5" max="5" width="15.7109375" style="1" bestFit="1" customWidth="1"/>
    <col min="6" max="6" width="31.7109375" style="1" customWidth="1"/>
    <col min="7" max="7" width="7.7109375" style="1" bestFit="1" customWidth="1"/>
    <col min="8" max="8" width="11.140625" style="1" customWidth="1"/>
    <col min="9" max="9" width="12.140625" style="1" bestFit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7</v>
      </c>
      <c r="H3" s="6"/>
      <c r="I3" s="6"/>
    </row>
    <row r="4" spans="1:9" x14ac:dyDescent="0.25">
      <c r="A4" s="8"/>
      <c r="B4" s="9" t="s">
        <v>10</v>
      </c>
      <c r="C4" s="5">
        <v>53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x14ac:dyDescent="0.25">
      <c r="A7" s="29">
        <v>1</v>
      </c>
      <c r="B7" s="22" t="s">
        <v>58</v>
      </c>
      <c r="C7" s="30" t="s">
        <v>52</v>
      </c>
      <c r="D7" s="4">
        <v>40392</v>
      </c>
      <c r="E7" s="22" t="s">
        <v>18</v>
      </c>
      <c r="F7" s="22" t="s">
        <v>38</v>
      </c>
      <c r="G7" s="22">
        <v>53</v>
      </c>
      <c r="H7" s="31">
        <f t="shared" ref="H7:H14" si="0">G7/53</f>
        <v>1</v>
      </c>
      <c r="I7" s="30">
        <v>1</v>
      </c>
    </row>
    <row r="8" spans="1:9" x14ac:dyDescent="0.25">
      <c r="A8" s="29">
        <v>2</v>
      </c>
      <c r="B8" s="22" t="s">
        <v>36</v>
      </c>
      <c r="C8" s="30" t="s">
        <v>52</v>
      </c>
      <c r="D8" s="4">
        <v>40429</v>
      </c>
      <c r="E8" s="22" t="s">
        <v>18</v>
      </c>
      <c r="F8" s="22" t="s">
        <v>43</v>
      </c>
      <c r="G8" s="22">
        <v>52</v>
      </c>
      <c r="H8" s="31">
        <f t="shared" si="0"/>
        <v>0.98113207547169812</v>
      </c>
      <c r="I8" s="30">
        <v>2</v>
      </c>
    </row>
    <row r="9" spans="1:9" ht="31.5" x14ac:dyDescent="0.25">
      <c r="A9" s="29">
        <v>3</v>
      </c>
      <c r="B9" s="22" t="s">
        <v>37</v>
      </c>
      <c r="C9" s="30" t="s">
        <v>52</v>
      </c>
      <c r="D9" s="4">
        <v>40561</v>
      </c>
      <c r="E9" s="22" t="s">
        <v>18</v>
      </c>
      <c r="F9" s="22" t="s">
        <v>38</v>
      </c>
      <c r="G9" s="22">
        <v>51</v>
      </c>
      <c r="H9" s="31">
        <f t="shared" si="0"/>
        <v>0.96226415094339623</v>
      </c>
      <c r="I9" s="30">
        <v>3</v>
      </c>
    </row>
    <row r="10" spans="1:9" x14ac:dyDescent="0.25">
      <c r="A10" s="29">
        <v>4</v>
      </c>
      <c r="B10" s="22" t="s">
        <v>82</v>
      </c>
      <c r="C10" s="30" t="s">
        <v>52</v>
      </c>
      <c r="D10" s="4">
        <v>40541</v>
      </c>
      <c r="E10" s="22" t="s">
        <v>18</v>
      </c>
      <c r="F10" s="22" t="s">
        <v>38</v>
      </c>
      <c r="G10" s="22">
        <v>49</v>
      </c>
      <c r="H10" s="31">
        <f t="shared" si="0"/>
        <v>0.92452830188679247</v>
      </c>
      <c r="I10" s="30">
        <v>4</v>
      </c>
    </row>
    <row r="11" spans="1:9" x14ac:dyDescent="0.25">
      <c r="A11" s="29">
        <v>5</v>
      </c>
      <c r="B11" s="22" t="s">
        <v>83</v>
      </c>
      <c r="C11" s="30" t="s">
        <v>52</v>
      </c>
      <c r="D11" s="4">
        <v>40345</v>
      </c>
      <c r="E11" s="22" t="s">
        <v>18</v>
      </c>
      <c r="F11" s="22" t="s">
        <v>43</v>
      </c>
      <c r="G11" s="22">
        <v>48</v>
      </c>
      <c r="H11" s="31">
        <f t="shared" si="0"/>
        <v>0.90566037735849059</v>
      </c>
      <c r="I11" s="30">
        <v>5</v>
      </c>
    </row>
    <row r="12" spans="1:9" x14ac:dyDescent="0.25">
      <c r="A12" s="29">
        <v>6</v>
      </c>
      <c r="B12" s="32" t="s">
        <v>84</v>
      </c>
      <c r="C12" s="30" t="s">
        <v>52</v>
      </c>
      <c r="D12" s="33">
        <v>40453</v>
      </c>
      <c r="E12" s="22" t="s">
        <v>18</v>
      </c>
      <c r="F12" s="22" t="s">
        <v>38</v>
      </c>
      <c r="G12" s="22">
        <v>45</v>
      </c>
      <c r="H12" s="31">
        <f t="shared" si="0"/>
        <v>0.84905660377358494</v>
      </c>
      <c r="I12" s="30">
        <v>6</v>
      </c>
    </row>
    <row r="13" spans="1:9" x14ac:dyDescent="0.25">
      <c r="A13" s="34">
        <v>7</v>
      </c>
      <c r="B13" s="32" t="s">
        <v>35</v>
      </c>
      <c r="C13" s="27" t="s">
        <v>34</v>
      </c>
      <c r="D13" s="33">
        <v>40561</v>
      </c>
      <c r="E13" s="32" t="s">
        <v>18</v>
      </c>
      <c r="F13" s="12" t="s">
        <v>38</v>
      </c>
      <c r="G13" s="21">
        <v>40</v>
      </c>
      <c r="H13" s="20">
        <f t="shared" si="0"/>
        <v>0.75471698113207553</v>
      </c>
      <c r="I13" s="35">
        <v>7</v>
      </c>
    </row>
    <row r="14" spans="1:9" x14ac:dyDescent="0.25">
      <c r="A14" s="34">
        <v>8</v>
      </c>
      <c r="B14" s="32" t="s">
        <v>85</v>
      </c>
      <c r="C14" s="27" t="s">
        <v>34</v>
      </c>
      <c r="D14" s="33">
        <v>40405</v>
      </c>
      <c r="E14" s="32" t="s">
        <v>18</v>
      </c>
      <c r="F14" s="12" t="s">
        <v>38</v>
      </c>
      <c r="G14" s="21">
        <v>36</v>
      </c>
      <c r="H14" s="20">
        <f t="shared" si="0"/>
        <v>0.67924528301886788</v>
      </c>
      <c r="I14" s="36">
        <v>8</v>
      </c>
    </row>
    <row r="16" spans="1:9" x14ac:dyDescent="0.25">
      <c r="C16" s="46"/>
      <c r="D16" s="46"/>
      <c r="E16" s="46"/>
      <c r="F16" s="11"/>
    </row>
    <row r="17" spans="3:6" x14ac:dyDescent="0.25">
      <c r="C17" s="11"/>
      <c r="D17" s="11"/>
      <c r="E17" s="11"/>
    </row>
    <row r="18" spans="3:6" x14ac:dyDescent="0.25">
      <c r="C18" s="46" t="s">
        <v>9</v>
      </c>
      <c r="D18" s="46"/>
      <c r="E18" s="46"/>
      <c r="F18" s="15" t="s">
        <v>106</v>
      </c>
    </row>
  </sheetData>
  <mergeCells count="6">
    <mergeCell ref="A1:I1"/>
    <mergeCell ref="A2:I2"/>
    <mergeCell ref="C3:D3"/>
    <mergeCell ref="G4:H4"/>
    <mergeCell ref="C16:E16"/>
    <mergeCell ref="C18:E18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F11" sqref="F11:F12"/>
    </sheetView>
  </sheetViews>
  <sheetFormatPr defaultRowHeight="15.75" x14ac:dyDescent="0.25"/>
  <cols>
    <col min="1" max="1" width="3.28515625" style="1" bestFit="1" customWidth="1"/>
    <col min="2" max="2" width="34.28515625" style="1" customWidth="1"/>
    <col min="3" max="3" width="9.42578125" style="1" customWidth="1"/>
    <col min="4" max="4" width="11.28515625" style="1" bestFit="1" customWidth="1"/>
    <col min="5" max="5" width="14.28515625" style="1" customWidth="1"/>
    <col min="6" max="6" width="29.5703125" style="1" customWidth="1"/>
    <col min="7" max="7" width="7.7109375" style="1" bestFit="1" customWidth="1"/>
    <col min="8" max="8" width="11.42578125" style="1" customWidth="1"/>
    <col min="9" max="9" width="8.5703125" style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8</v>
      </c>
      <c r="H3" s="6"/>
      <c r="I3" s="6"/>
    </row>
    <row r="4" spans="1:9" x14ac:dyDescent="0.25">
      <c r="A4" s="8"/>
      <c r="B4" s="9" t="s">
        <v>10</v>
      </c>
      <c r="C4" s="5">
        <v>53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47.25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17">
        <v>1</v>
      </c>
      <c r="B7" s="18" t="s">
        <v>59</v>
      </c>
      <c r="C7" s="27" t="s">
        <v>34</v>
      </c>
      <c r="D7" s="4">
        <v>39896</v>
      </c>
      <c r="E7" s="22" t="s">
        <v>18</v>
      </c>
      <c r="F7" s="12" t="s">
        <v>60</v>
      </c>
      <c r="G7" s="12">
        <v>53</v>
      </c>
      <c r="H7" s="20">
        <f>G7/53</f>
        <v>1</v>
      </c>
      <c r="I7" s="26">
        <v>1</v>
      </c>
    </row>
    <row r="8" spans="1:9" ht="31.5" x14ac:dyDescent="0.25">
      <c r="A8" s="18">
        <v>2</v>
      </c>
      <c r="B8" s="18" t="s">
        <v>33</v>
      </c>
      <c r="C8" s="27" t="s">
        <v>34</v>
      </c>
      <c r="D8" s="19">
        <v>39979</v>
      </c>
      <c r="E8" s="22" t="s">
        <v>18</v>
      </c>
      <c r="F8" s="18" t="s">
        <v>38</v>
      </c>
      <c r="G8" s="12">
        <v>52</v>
      </c>
      <c r="H8" s="20">
        <f>G8/53</f>
        <v>0.98113207547169812</v>
      </c>
      <c r="I8" s="26">
        <v>2</v>
      </c>
    </row>
    <row r="9" spans="1:9" ht="31.5" x14ac:dyDescent="0.25">
      <c r="A9" s="17">
        <v>3</v>
      </c>
      <c r="B9" s="18" t="s">
        <v>102</v>
      </c>
      <c r="C9" s="27" t="s">
        <v>34</v>
      </c>
      <c r="D9" s="25">
        <v>39980</v>
      </c>
      <c r="E9" s="22" t="s">
        <v>18</v>
      </c>
      <c r="F9" s="12" t="s">
        <v>107</v>
      </c>
      <c r="G9" s="12">
        <v>50</v>
      </c>
      <c r="H9" s="20">
        <f>G9/53</f>
        <v>0.94339622641509435</v>
      </c>
      <c r="I9" s="26">
        <v>3</v>
      </c>
    </row>
    <row r="10" spans="1:9" ht="31.5" x14ac:dyDescent="0.25">
      <c r="A10" s="18">
        <v>4</v>
      </c>
      <c r="B10" s="18" t="s">
        <v>103</v>
      </c>
      <c r="C10" s="27" t="s">
        <v>34</v>
      </c>
      <c r="D10" s="25">
        <v>39734</v>
      </c>
      <c r="E10" s="22" t="s">
        <v>18</v>
      </c>
      <c r="F10" s="12" t="s">
        <v>107</v>
      </c>
      <c r="G10" s="12">
        <v>50</v>
      </c>
      <c r="H10" s="20">
        <f>G10/53</f>
        <v>0.94339622641509435</v>
      </c>
      <c r="I10" s="26">
        <v>3</v>
      </c>
    </row>
    <row r="12" spans="1:9" x14ac:dyDescent="0.25">
      <c r="C12" s="46"/>
      <c r="D12" s="46"/>
      <c r="E12" s="46"/>
      <c r="F12" s="11"/>
    </row>
    <row r="13" spans="1:9" x14ac:dyDescent="0.25">
      <c r="B13" s="1" t="s">
        <v>104</v>
      </c>
      <c r="C13" s="11"/>
      <c r="D13" s="11"/>
      <c r="E13" s="11"/>
      <c r="F13" s="16" t="s">
        <v>105</v>
      </c>
    </row>
    <row r="14" spans="1:9" x14ac:dyDescent="0.25">
      <c r="C14" s="46"/>
      <c r="D14" s="46"/>
      <c r="E14" s="46"/>
      <c r="F14" s="11"/>
    </row>
    <row r="16" spans="1:9" x14ac:dyDescent="0.25">
      <c r="C16" s="47"/>
      <c r="D16" s="47"/>
      <c r="E16" s="47"/>
    </row>
  </sheetData>
  <mergeCells count="7">
    <mergeCell ref="C16:E16"/>
    <mergeCell ref="A1:I1"/>
    <mergeCell ref="A2:I2"/>
    <mergeCell ref="C3:D3"/>
    <mergeCell ref="G4:H4"/>
    <mergeCell ref="C12:E12"/>
    <mergeCell ref="C14:E14"/>
  </mergeCells>
  <pageMargins left="0.11811023622047245" right="0.11811023622047245" top="0.55118110236220474" bottom="0.55118110236220474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workbookViewId="0">
      <selection activeCell="A7" sqref="A7:I24"/>
    </sheetView>
  </sheetViews>
  <sheetFormatPr defaultRowHeight="15.75" x14ac:dyDescent="0.25"/>
  <cols>
    <col min="1" max="1" width="4.28515625" style="1" customWidth="1"/>
    <col min="2" max="2" width="36.5703125" style="1" customWidth="1"/>
    <col min="3" max="3" width="11.7109375" style="1" customWidth="1"/>
    <col min="4" max="4" width="11.28515625" style="1" bestFit="1" customWidth="1"/>
    <col min="5" max="5" width="14.140625" style="1" customWidth="1"/>
    <col min="6" max="6" width="35" style="1" customWidth="1"/>
    <col min="7" max="7" width="7.7109375" style="1" bestFit="1" customWidth="1"/>
    <col min="8" max="8" width="10" style="1" customWidth="1"/>
    <col min="9" max="9" width="7.5703125" style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9</v>
      </c>
      <c r="H3" s="6"/>
      <c r="I3" s="6"/>
    </row>
    <row r="4" spans="1:9" x14ac:dyDescent="0.25">
      <c r="A4" s="8"/>
      <c r="B4" s="9" t="s">
        <v>10</v>
      </c>
      <c r="C4" s="5">
        <v>95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30">
        <v>1</v>
      </c>
      <c r="B7" s="26" t="s">
        <v>29</v>
      </c>
      <c r="C7" s="23" t="s">
        <v>34</v>
      </c>
      <c r="D7" s="37">
        <v>39713</v>
      </c>
      <c r="E7" s="22" t="s">
        <v>18</v>
      </c>
      <c r="F7" s="26" t="s">
        <v>71</v>
      </c>
      <c r="G7" s="21">
        <v>95</v>
      </c>
      <c r="H7" s="20">
        <f t="shared" ref="H7:H24" si="0">G7/95</f>
        <v>1</v>
      </c>
      <c r="I7" s="26">
        <v>4</v>
      </c>
    </row>
    <row r="8" spans="1:9" ht="31.5" x14ac:dyDescent="0.25">
      <c r="A8" s="30">
        <v>2</v>
      </c>
      <c r="B8" s="26" t="s">
        <v>30</v>
      </c>
      <c r="C8" s="23" t="s">
        <v>34</v>
      </c>
      <c r="D8" s="25">
        <v>39750</v>
      </c>
      <c r="E8" s="22" t="s">
        <v>18</v>
      </c>
      <c r="F8" s="26" t="s">
        <v>66</v>
      </c>
      <c r="G8" s="21">
        <v>95</v>
      </c>
      <c r="H8" s="20">
        <f t="shared" si="0"/>
        <v>1</v>
      </c>
      <c r="I8" s="26">
        <v>1</v>
      </c>
    </row>
    <row r="9" spans="1:9" ht="31.5" x14ac:dyDescent="0.25">
      <c r="A9" s="30">
        <v>3</v>
      </c>
      <c r="B9" s="22" t="s">
        <v>87</v>
      </c>
      <c r="C9" s="30" t="s">
        <v>34</v>
      </c>
      <c r="D9" s="4">
        <v>39749</v>
      </c>
      <c r="E9" s="22" t="s">
        <v>18</v>
      </c>
      <c r="F9" s="22" t="s">
        <v>66</v>
      </c>
      <c r="G9" s="22">
        <v>95</v>
      </c>
      <c r="H9" s="31">
        <f t="shared" si="0"/>
        <v>1</v>
      </c>
      <c r="I9" s="30">
        <v>1</v>
      </c>
    </row>
    <row r="10" spans="1:9" ht="31.5" x14ac:dyDescent="0.25">
      <c r="A10" s="30">
        <v>4</v>
      </c>
      <c r="B10" s="26" t="s">
        <v>74</v>
      </c>
      <c r="C10" s="23" t="s">
        <v>34</v>
      </c>
      <c r="D10" s="25">
        <v>39582</v>
      </c>
      <c r="E10" s="22" t="s">
        <v>18</v>
      </c>
      <c r="F10" s="26" t="s">
        <v>61</v>
      </c>
      <c r="G10" s="21">
        <v>95</v>
      </c>
      <c r="H10" s="20">
        <f t="shared" si="0"/>
        <v>1</v>
      </c>
      <c r="I10" s="26">
        <v>1</v>
      </c>
    </row>
    <row r="11" spans="1:9" ht="31.5" x14ac:dyDescent="0.25">
      <c r="A11" s="30">
        <v>5</v>
      </c>
      <c r="B11" s="26" t="s">
        <v>32</v>
      </c>
      <c r="C11" s="23" t="s">
        <v>34</v>
      </c>
      <c r="D11" s="25">
        <v>39744</v>
      </c>
      <c r="E11" s="22" t="s">
        <v>18</v>
      </c>
      <c r="F11" s="26" t="s">
        <v>61</v>
      </c>
      <c r="G11" s="21">
        <v>95</v>
      </c>
      <c r="H11" s="20">
        <f t="shared" si="0"/>
        <v>1</v>
      </c>
      <c r="I11" s="26">
        <v>1</v>
      </c>
    </row>
    <row r="12" spans="1:9" ht="31.5" x14ac:dyDescent="0.25">
      <c r="A12" s="30">
        <v>6</v>
      </c>
      <c r="B12" s="22" t="s">
        <v>72</v>
      </c>
      <c r="C12" s="23" t="s">
        <v>34</v>
      </c>
      <c r="D12" s="37">
        <v>39841</v>
      </c>
      <c r="E12" s="22" t="s">
        <v>18</v>
      </c>
      <c r="F12" s="26" t="s">
        <v>61</v>
      </c>
      <c r="G12" s="21">
        <v>95</v>
      </c>
      <c r="H12" s="20">
        <f t="shared" si="0"/>
        <v>1</v>
      </c>
      <c r="I12" s="26">
        <v>1</v>
      </c>
    </row>
    <row r="13" spans="1:9" ht="31.5" x14ac:dyDescent="0.25">
      <c r="A13" s="30">
        <v>7</v>
      </c>
      <c r="B13" s="22" t="s">
        <v>86</v>
      </c>
      <c r="C13" s="30" t="s">
        <v>52</v>
      </c>
      <c r="D13" s="4">
        <v>40004</v>
      </c>
      <c r="E13" s="22" t="s">
        <v>18</v>
      </c>
      <c r="F13" s="22" t="s">
        <v>61</v>
      </c>
      <c r="G13" s="22">
        <v>95</v>
      </c>
      <c r="H13" s="31">
        <f t="shared" si="0"/>
        <v>1</v>
      </c>
      <c r="I13" s="30">
        <v>1</v>
      </c>
    </row>
    <row r="14" spans="1:9" ht="15.75" customHeight="1" x14ac:dyDescent="0.25">
      <c r="A14" s="17">
        <v>8</v>
      </c>
      <c r="B14" s="38" t="s">
        <v>69</v>
      </c>
      <c r="C14" s="23" t="s">
        <v>34</v>
      </c>
      <c r="D14" s="39">
        <v>39671</v>
      </c>
      <c r="E14" s="23" t="s">
        <v>18</v>
      </c>
      <c r="F14" s="12" t="s">
        <v>61</v>
      </c>
      <c r="G14" s="12">
        <v>93</v>
      </c>
      <c r="H14" s="20">
        <f t="shared" si="0"/>
        <v>0.97894736842105268</v>
      </c>
      <c r="I14" s="21">
        <v>2</v>
      </c>
    </row>
    <row r="15" spans="1:9" ht="31.5" x14ac:dyDescent="0.25">
      <c r="A15" s="17">
        <v>9</v>
      </c>
      <c r="B15" s="26" t="s">
        <v>31</v>
      </c>
      <c r="C15" s="23" t="s">
        <v>34</v>
      </c>
      <c r="D15" s="25">
        <v>39542</v>
      </c>
      <c r="E15" s="22" t="s">
        <v>18</v>
      </c>
      <c r="F15" s="26" t="s">
        <v>61</v>
      </c>
      <c r="G15" s="21">
        <v>93</v>
      </c>
      <c r="H15" s="20">
        <f t="shared" si="0"/>
        <v>0.97894736842105268</v>
      </c>
      <c r="I15" s="26">
        <v>2</v>
      </c>
    </row>
    <row r="16" spans="1:9" ht="31.5" x14ac:dyDescent="0.25">
      <c r="A16" s="17">
        <v>10</v>
      </c>
      <c r="B16" s="26" t="s">
        <v>77</v>
      </c>
      <c r="C16" s="23" t="s">
        <v>34</v>
      </c>
      <c r="D16" s="25">
        <v>39745</v>
      </c>
      <c r="E16" s="22" t="s">
        <v>18</v>
      </c>
      <c r="F16" s="26" t="s">
        <v>71</v>
      </c>
      <c r="G16" s="21">
        <v>91</v>
      </c>
      <c r="H16" s="20">
        <f t="shared" si="0"/>
        <v>0.95789473684210524</v>
      </c>
      <c r="I16" s="26">
        <v>3</v>
      </c>
    </row>
    <row r="17" spans="1:9" ht="31.5" x14ac:dyDescent="0.25">
      <c r="A17" s="17">
        <v>11</v>
      </c>
      <c r="B17" s="26" t="s">
        <v>88</v>
      </c>
      <c r="C17" s="23" t="s">
        <v>34</v>
      </c>
      <c r="D17" s="37">
        <v>40098</v>
      </c>
      <c r="E17" s="22" t="s">
        <v>18</v>
      </c>
      <c r="F17" s="26" t="s">
        <v>66</v>
      </c>
      <c r="G17" s="21">
        <v>91</v>
      </c>
      <c r="H17" s="20">
        <f t="shared" si="0"/>
        <v>0.95789473684210524</v>
      </c>
      <c r="I17" s="26">
        <v>3</v>
      </c>
    </row>
    <row r="18" spans="1:9" ht="31.5" x14ac:dyDescent="0.25">
      <c r="A18" s="17">
        <v>12</v>
      </c>
      <c r="B18" s="26" t="s">
        <v>89</v>
      </c>
      <c r="C18" s="23" t="s">
        <v>52</v>
      </c>
      <c r="D18" s="37">
        <v>39613</v>
      </c>
      <c r="E18" s="22" t="s">
        <v>18</v>
      </c>
      <c r="F18" s="26" t="s">
        <v>66</v>
      </c>
      <c r="G18" s="21">
        <v>91</v>
      </c>
      <c r="H18" s="20">
        <f t="shared" si="0"/>
        <v>0.95789473684210524</v>
      </c>
      <c r="I18" s="26">
        <v>3</v>
      </c>
    </row>
    <row r="19" spans="1:9" ht="31.5" x14ac:dyDescent="0.25">
      <c r="A19" s="17">
        <v>13</v>
      </c>
      <c r="B19" s="26" t="s">
        <v>75</v>
      </c>
      <c r="C19" s="23" t="s">
        <v>34</v>
      </c>
      <c r="D19" s="25">
        <v>39544</v>
      </c>
      <c r="E19" s="22" t="s">
        <v>18</v>
      </c>
      <c r="F19" s="26" t="s">
        <v>60</v>
      </c>
      <c r="G19" s="21">
        <v>91</v>
      </c>
      <c r="H19" s="20">
        <f t="shared" si="0"/>
        <v>0.95789473684210524</v>
      </c>
      <c r="I19" s="26">
        <v>3</v>
      </c>
    </row>
    <row r="20" spans="1:9" ht="31.5" x14ac:dyDescent="0.25">
      <c r="A20" s="17">
        <v>14</v>
      </c>
      <c r="B20" s="26" t="s">
        <v>76</v>
      </c>
      <c r="C20" s="23" t="s">
        <v>34</v>
      </c>
      <c r="D20" s="25">
        <v>39732</v>
      </c>
      <c r="E20" s="22" t="s">
        <v>18</v>
      </c>
      <c r="F20" s="26" t="s">
        <v>71</v>
      </c>
      <c r="G20" s="21">
        <v>90</v>
      </c>
      <c r="H20" s="20">
        <f t="shared" si="0"/>
        <v>0.94736842105263153</v>
      </c>
      <c r="I20" s="26">
        <v>4</v>
      </c>
    </row>
    <row r="21" spans="1:9" ht="31.5" x14ac:dyDescent="0.25">
      <c r="A21" s="17">
        <v>15</v>
      </c>
      <c r="B21" s="26" t="s">
        <v>90</v>
      </c>
      <c r="C21" s="23" t="s">
        <v>52</v>
      </c>
      <c r="D21" s="25">
        <v>39759</v>
      </c>
      <c r="E21" s="22" t="s">
        <v>18</v>
      </c>
      <c r="F21" s="26" t="s">
        <v>66</v>
      </c>
      <c r="G21" s="21">
        <v>89</v>
      </c>
      <c r="H21" s="20">
        <f t="shared" si="0"/>
        <v>0.93684210526315792</v>
      </c>
      <c r="I21" s="26">
        <v>5</v>
      </c>
    </row>
    <row r="22" spans="1:9" ht="31.5" x14ac:dyDescent="0.25">
      <c r="A22" s="17">
        <v>16</v>
      </c>
      <c r="B22" s="26" t="s">
        <v>73</v>
      </c>
      <c r="C22" s="23" t="s">
        <v>34</v>
      </c>
      <c r="D22" s="25">
        <v>39652</v>
      </c>
      <c r="E22" s="22" t="s">
        <v>18</v>
      </c>
      <c r="F22" s="26" t="s">
        <v>60</v>
      </c>
      <c r="G22" s="21">
        <v>86</v>
      </c>
      <c r="H22" s="20">
        <f t="shared" si="0"/>
        <v>0.90526315789473688</v>
      </c>
      <c r="I22" s="26">
        <v>6</v>
      </c>
    </row>
    <row r="23" spans="1:9" ht="31.5" x14ac:dyDescent="0.25">
      <c r="A23" s="17">
        <v>17</v>
      </c>
      <c r="B23" s="12" t="s">
        <v>70</v>
      </c>
      <c r="C23" s="23" t="s">
        <v>34</v>
      </c>
      <c r="D23" s="24">
        <v>39483</v>
      </c>
      <c r="E23" s="23" t="s">
        <v>18</v>
      </c>
      <c r="F23" s="12" t="s">
        <v>71</v>
      </c>
      <c r="G23" s="12">
        <v>80</v>
      </c>
      <c r="H23" s="20">
        <f t="shared" si="0"/>
        <v>0.84210526315789469</v>
      </c>
      <c r="I23" s="26">
        <v>7</v>
      </c>
    </row>
    <row r="24" spans="1:9" ht="31.5" x14ac:dyDescent="0.25">
      <c r="A24" s="17">
        <v>18</v>
      </c>
      <c r="B24" s="12" t="s">
        <v>91</v>
      </c>
      <c r="C24" s="23" t="s">
        <v>34</v>
      </c>
      <c r="D24" s="24">
        <v>39720</v>
      </c>
      <c r="E24" s="23" t="s">
        <v>18</v>
      </c>
      <c r="F24" s="12" t="s">
        <v>66</v>
      </c>
      <c r="G24" s="12">
        <v>75</v>
      </c>
      <c r="H24" s="20">
        <f t="shared" si="0"/>
        <v>0.78947368421052633</v>
      </c>
      <c r="I24" s="26">
        <v>8</v>
      </c>
    </row>
    <row r="25" spans="1:9" x14ac:dyDescent="0.25">
      <c r="C25" s="46"/>
      <c r="D25" s="46"/>
      <c r="E25" s="46"/>
      <c r="F25" s="11"/>
    </row>
    <row r="26" spans="1:9" x14ac:dyDescent="0.25">
      <c r="C26" s="11"/>
      <c r="D26" s="11"/>
      <c r="E26" s="11"/>
    </row>
    <row r="27" spans="1:9" x14ac:dyDescent="0.25">
      <c r="C27" s="46"/>
      <c r="D27" s="46"/>
      <c r="E27" s="46"/>
      <c r="F27" s="11"/>
    </row>
    <row r="28" spans="1:9" x14ac:dyDescent="0.25">
      <c r="B28" s="1" t="s">
        <v>104</v>
      </c>
      <c r="F28" s="16" t="s">
        <v>105</v>
      </c>
    </row>
  </sheetData>
  <mergeCells count="6">
    <mergeCell ref="A1:I1"/>
    <mergeCell ref="A2:I2"/>
    <mergeCell ref="C3:D3"/>
    <mergeCell ref="G4:H4"/>
    <mergeCell ref="C25:E25"/>
    <mergeCell ref="C27:E27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3" workbookViewId="0">
      <selection activeCell="E18" sqref="E18"/>
    </sheetView>
  </sheetViews>
  <sheetFormatPr defaultRowHeight="15.75" x14ac:dyDescent="0.25"/>
  <cols>
    <col min="1" max="1" width="3.28515625" style="1" bestFit="1" customWidth="1"/>
    <col min="2" max="2" width="35.140625" style="1" customWidth="1"/>
    <col min="3" max="3" width="9" style="1" customWidth="1"/>
    <col min="4" max="4" width="11.28515625" style="1" bestFit="1" customWidth="1"/>
    <col min="5" max="5" width="15.7109375" style="1" bestFit="1" customWidth="1"/>
    <col min="6" max="6" width="35.140625" style="1" customWidth="1"/>
    <col min="7" max="7" width="7.7109375" style="1" bestFit="1" customWidth="1"/>
    <col min="8" max="8" width="10.42578125" style="1" customWidth="1"/>
    <col min="9" max="9" width="7.7109375" style="1" bestFit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10</v>
      </c>
      <c r="H3" s="6"/>
      <c r="I3" s="6"/>
    </row>
    <row r="4" spans="1:9" x14ac:dyDescent="0.25">
      <c r="A4" s="8"/>
      <c r="B4" s="9" t="s">
        <v>10</v>
      </c>
      <c r="C4" s="5">
        <v>85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x14ac:dyDescent="0.25">
      <c r="A7" s="18">
        <v>1</v>
      </c>
      <c r="B7" s="18" t="s">
        <v>92</v>
      </c>
      <c r="C7" s="18" t="s">
        <v>34</v>
      </c>
      <c r="D7" s="19">
        <v>39462</v>
      </c>
      <c r="E7" s="22" t="s">
        <v>18</v>
      </c>
      <c r="F7" s="26" t="s">
        <v>61</v>
      </c>
      <c r="G7" s="18">
        <v>85</v>
      </c>
      <c r="H7" s="20">
        <f t="shared" ref="H7:H15" si="0">G7/85</f>
        <v>1</v>
      </c>
      <c r="I7" s="12">
        <v>1</v>
      </c>
    </row>
    <row r="8" spans="1:9" x14ac:dyDescent="0.25">
      <c r="A8" s="17">
        <v>2</v>
      </c>
      <c r="B8" s="18" t="s">
        <v>19</v>
      </c>
      <c r="C8" s="18" t="s">
        <v>34</v>
      </c>
      <c r="D8" s="25">
        <v>39418</v>
      </c>
      <c r="E8" s="22" t="s">
        <v>18</v>
      </c>
      <c r="F8" s="12" t="s">
        <v>61</v>
      </c>
      <c r="G8" s="18">
        <v>85</v>
      </c>
      <c r="H8" s="20">
        <f t="shared" si="0"/>
        <v>1</v>
      </c>
      <c r="I8" s="12">
        <v>1</v>
      </c>
    </row>
    <row r="9" spans="1:9" x14ac:dyDescent="0.25">
      <c r="A9" s="18">
        <v>3</v>
      </c>
      <c r="B9" s="18" t="s">
        <v>22</v>
      </c>
      <c r="C9" s="18" t="s">
        <v>34</v>
      </c>
      <c r="D9" s="25">
        <v>39370</v>
      </c>
      <c r="E9" s="22" t="s">
        <v>18</v>
      </c>
      <c r="F9" s="12" t="s">
        <v>61</v>
      </c>
      <c r="G9" s="18">
        <v>83</v>
      </c>
      <c r="H9" s="20">
        <f t="shared" si="0"/>
        <v>0.97647058823529409</v>
      </c>
      <c r="I9" s="12">
        <v>2</v>
      </c>
    </row>
    <row r="10" spans="1:9" x14ac:dyDescent="0.25">
      <c r="A10" s="17">
        <v>4</v>
      </c>
      <c r="B10" s="18" t="s">
        <v>62</v>
      </c>
      <c r="C10" s="18" t="s">
        <v>34</v>
      </c>
      <c r="D10" s="19">
        <v>39414</v>
      </c>
      <c r="E10" s="22" t="s">
        <v>18</v>
      </c>
      <c r="F10" s="26" t="s">
        <v>41</v>
      </c>
      <c r="G10" s="18">
        <v>81</v>
      </c>
      <c r="H10" s="20">
        <f t="shared" si="0"/>
        <v>0.95294117647058818</v>
      </c>
      <c r="I10" s="12">
        <v>3</v>
      </c>
    </row>
    <row r="11" spans="1:9" x14ac:dyDescent="0.25">
      <c r="A11" s="18">
        <v>5</v>
      </c>
      <c r="B11" s="18" t="s">
        <v>21</v>
      </c>
      <c r="C11" s="18" t="s">
        <v>34</v>
      </c>
      <c r="D11" s="25">
        <v>39281</v>
      </c>
      <c r="E11" s="22" t="s">
        <v>18</v>
      </c>
      <c r="F11" s="12" t="s">
        <v>61</v>
      </c>
      <c r="G11" s="18">
        <v>80</v>
      </c>
      <c r="H11" s="20">
        <f t="shared" si="0"/>
        <v>0.94117647058823528</v>
      </c>
      <c r="I11" s="12">
        <v>4</v>
      </c>
    </row>
    <row r="12" spans="1:9" x14ac:dyDescent="0.25">
      <c r="A12" s="17">
        <v>6</v>
      </c>
      <c r="B12" s="18" t="s">
        <v>93</v>
      </c>
      <c r="C12" s="18" t="s">
        <v>34</v>
      </c>
      <c r="D12" s="25">
        <v>39395</v>
      </c>
      <c r="E12" s="22" t="s">
        <v>18</v>
      </c>
      <c r="F12" s="12" t="s">
        <v>61</v>
      </c>
      <c r="G12" s="18">
        <v>78</v>
      </c>
      <c r="H12" s="20">
        <f t="shared" si="0"/>
        <v>0.91764705882352937</v>
      </c>
      <c r="I12" s="12">
        <v>5</v>
      </c>
    </row>
    <row r="13" spans="1:9" x14ac:dyDescent="0.25">
      <c r="A13" s="18">
        <v>7</v>
      </c>
      <c r="B13" s="18" t="s">
        <v>23</v>
      </c>
      <c r="C13" s="18" t="s">
        <v>34</v>
      </c>
      <c r="D13" s="19">
        <v>39431</v>
      </c>
      <c r="E13" s="22" t="s">
        <v>18</v>
      </c>
      <c r="F13" s="26" t="s">
        <v>61</v>
      </c>
      <c r="G13" s="18">
        <v>76</v>
      </c>
      <c r="H13" s="20">
        <f t="shared" si="0"/>
        <v>0.89411764705882357</v>
      </c>
      <c r="I13" s="12">
        <v>6</v>
      </c>
    </row>
    <row r="14" spans="1:9" x14ac:dyDescent="0.25">
      <c r="A14" s="17">
        <v>8</v>
      </c>
      <c r="B14" s="18" t="s">
        <v>20</v>
      </c>
      <c r="C14" s="18" t="s">
        <v>34</v>
      </c>
      <c r="D14" s="25">
        <v>39287</v>
      </c>
      <c r="E14" s="22" t="s">
        <v>18</v>
      </c>
      <c r="F14" s="26" t="s">
        <v>61</v>
      </c>
      <c r="G14" s="18">
        <v>73</v>
      </c>
      <c r="H14" s="20">
        <f t="shared" si="0"/>
        <v>0.85882352941176465</v>
      </c>
      <c r="I14" s="12">
        <v>7</v>
      </c>
    </row>
    <row r="15" spans="1:9" x14ac:dyDescent="0.25">
      <c r="A15" s="18">
        <v>11</v>
      </c>
      <c r="B15" s="18" t="s">
        <v>94</v>
      </c>
      <c r="C15" s="18" t="s">
        <v>34</v>
      </c>
      <c r="D15" s="40">
        <v>39308</v>
      </c>
      <c r="E15" s="22" t="s">
        <v>18</v>
      </c>
      <c r="F15" s="12" t="s">
        <v>61</v>
      </c>
      <c r="G15" s="18">
        <v>71</v>
      </c>
      <c r="H15" s="20">
        <f t="shared" si="0"/>
        <v>0.83529411764705885</v>
      </c>
      <c r="I15" s="12">
        <v>8</v>
      </c>
    </row>
    <row r="16" spans="1:9" x14ac:dyDescent="0.25">
      <c r="A16" s="14"/>
      <c r="B16" s="14"/>
      <c r="C16" s="14"/>
    </row>
    <row r="17" spans="2:6" x14ac:dyDescent="0.25">
      <c r="C17" s="46"/>
      <c r="D17" s="46"/>
      <c r="E17" s="46"/>
      <c r="F17" s="11"/>
    </row>
    <row r="18" spans="2:6" x14ac:dyDescent="0.25">
      <c r="B18" s="1" t="s">
        <v>104</v>
      </c>
      <c r="C18" s="11"/>
      <c r="D18" s="15" t="s">
        <v>105</v>
      </c>
      <c r="E18" s="11"/>
    </row>
    <row r="19" spans="2:6" x14ac:dyDescent="0.25">
      <c r="C19" s="46"/>
      <c r="D19" s="46"/>
      <c r="E19" s="46"/>
    </row>
  </sheetData>
  <mergeCells count="6">
    <mergeCell ref="A1:I1"/>
    <mergeCell ref="A2:I2"/>
    <mergeCell ref="C3:D3"/>
    <mergeCell ref="G4:H4"/>
    <mergeCell ref="C17:E17"/>
    <mergeCell ref="C19:E19"/>
  </mergeCells>
  <pageMargins left="0.11811023622047245" right="0.11811023622047245" top="0.55118110236220474" bottom="0.55118110236220474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4" workbookViewId="0">
      <selection activeCell="E17" sqref="E17"/>
    </sheetView>
  </sheetViews>
  <sheetFormatPr defaultRowHeight="15.75" x14ac:dyDescent="0.25"/>
  <cols>
    <col min="1" max="1" width="3.28515625" style="1" bestFit="1" customWidth="1"/>
    <col min="2" max="2" width="33.85546875" style="1" customWidth="1"/>
    <col min="3" max="3" width="10.28515625" style="1" customWidth="1"/>
    <col min="4" max="4" width="11.28515625" style="1" bestFit="1" customWidth="1"/>
    <col min="5" max="5" width="14.42578125" style="1" customWidth="1"/>
    <col min="6" max="6" width="30.85546875" style="1" customWidth="1"/>
    <col min="7" max="7" width="7.140625" style="1" customWidth="1"/>
    <col min="8" max="8" width="9" style="1" customWidth="1"/>
    <col min="9" max="9" width="8.7109375" style="1" customWidth="1"/>
    <col min="10" max="16384" width="9.140625" style="1"/>
  </cols>
  <sheetData>
    <row r="1" spans="1:9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6"/>
      <c r="B3" s="7" t="s">
        <v>13</v>
      </c>
      <c r="C3" s="44" t="s">
        <v>81</v>
      </c>
      <c r="D3" s="44"/>
      <c r="E3" s="6"/>
      <c r="F3" s="7" t="s">
        <v>14</v>
      </c>
      <c r="G3" s="6">
        <v>11</v>
      </c>
      <c r="H3" s="6"/>
      <c r="I3" s="6"/>
    </row>
    <row r="4" spans="1:9" x14ac:dyDescent="0.25">
      <c r="A4" s="8"/>
      <c r="B4" s="9" t="s">
        <v>10</v>
      </c>
      <c r="C4" s="5">
        <v>85</v>
      </c>
      <c r="D4" s="5"/>
      <c r="E4" s="5"/>
      <c r="F4" s="9" t="s">
        <v>11</v>
      </c>
      <c r="G4" s="45">
        <v>45211</v>
      </c>
      <c r="H4" s="45"/>
      <c r="I4" s="8"/>
    </row>
    <row r="5" spans="1:9" x14ac:dyDescent="0.25">
      <c r="A5" s="10"/>
      <c r="B5" s="9"/>
      <c r="C5" s="5"/>
      <c r="D5" s="5"/>
      <c r="E5" s="5"/>
      <c r="F5" s="9"/>
      <c r="G5" s="10"/>
      <c r="H5" s="10"/>
      <c r="I5" s="10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30">
        <v>1</v>
      </c>
      <c r="B7" s="22" t="s">
        <v>95</v>
      </c>
      <c r="C7" s="30" t="s">
        <v>51</v>
      </c>
      <c r="D7" s="4">
        <v>38750</v>
      </c>
      <c r="E7" s="22" t="s">
        <v>64</v>
      </c>
      <c r="F7" s="22" t="s">
        <v>66</v>
      </c>
      <c r="G7" s="22">
        <v>85</v>
      </c>
      <c r="H7" s="31">
        <f t="shared" ref="H7:H14" si="0">G7/85</f>
        <v>1</v>
      </c>
      <c r="I7" s="30">
        <v>1</v>
      </c>
    </row>
    <row r="8" spans="1:9" x14ac:dyDescent="0.25">
      <c r="A8" s="30">
        <v>2</v>
      </c>
      <c r="B8" s="12" t="s">
        <v>65</v>
      </c>
      <c r="C8" s="27" t="s">
        <v>51</v>
      </c>
      <c r="D8" s="4">
        <v>38989</v>
      </c>
      <c r="E8" s="22" t="s">
        <v>64</v>
      </c>
      <c r="F8" s="12" t="s">
        <v>66</v>
      </c>
      <c r="G8" s="22">
        <v>85</v>
      </c>
      <c r="H8" s="31">
        <f t="shared" si="0"/>
        <v>1</v>
      </c>
      <c r="I8" s="30">
        <v>1</v>
      </c>
    </row>
    <row r="9" spans="1:9" x14ac:dyDescent="0.25">
      <c r="A9" s="30">
        <v>3</v>
      </c>
      <c r="B9" s="22" t="s">
        <v>96</v>
      </c>
      <c r="C9" s="30" t="s">
        <v>51</v>
      </c>
      <c r="D9" s="4">
        <v>39031</v>
      </c>
      <c r="E9" s="22" t="s">
        <v>64</v>
      </c>
      <c r="F9" s="22" t="s">
        <v>66</v>
      </c>
      <c r="G9" s="22">
        <v>84</v>
      </c>
      <c r="H9" s="31">
        <f t="shared" si="0"/>
        <v>0.9882352941176471</v>
      </c>
      <c r="I9" s="30">
        <v>2</v>
      </c>
    </row>
    <row r="10" spans="1:9" x14ac:dyDescent="0.25">
      <c r="A10" s="30">
        <v>4</v>
      </c>
      <c r="B10" s="22" t="s">
        <v>97</v>
      </c>
      <c r="C10" s="30" t="s">
        <v>51</v>
      </c>
      <c r="D10" s="4">
        <v>39072</v>
      </c>
      <c r="E10" s="22" t="s">
        <v>64</v>
      </c>
      <c r="F10" s="22" t="s">
        <v>66</v>
      </c>
      <c r="G10" s="22">
        <v>84</v>
      </c>
      <c r="H10" s="31">
        <f t="shared" si="0"/>
        <v>0.9882352941176471</v>
      </c>
      <c r="I10" s="30">
        <v>2</v>
      </c>
    </row>
    <row r="11" spans="1:9" ht="31.5" x14ac:dyDescent="0.25">
      <c r="A11" s="30">
        <v>5</v>
      </c>
      <c r="B11" s="26" t="s">
        <v>17</v>
      </c>
      <c r="C11" s="27" t="s">
        <v>51</v>
      </c>
      <c r="D11" s="25">
        <v>38866</v>
      </c>
      <c r="E11" s="22" t="s">
        <v>64</v>
      </c>
      <c r="F11" s="26" t="s">
        <v>61</v>
      </c>
      <c r="G11" s="22">
        <v>84</v>
      </c>
      <c r="H11" s="31">
        <f t="shared" si="0"/>
        <v>0.9882352941176471</v>
      </c>
      <c r="I11" s="30">
        <v>2</v>
      </c>
    </row>
    <row r="12" spans="1:9" ht="31.5" x14ac:dyDescent="0.25">
      <c r="A12" s="17">
        <v>6</v>
      </c>
      <c r="B12" s="12" t="s">
        <v>63</v>
      </c>
      <c r="C12" s="27" t="s">
        <v>51</v>
      </c>
      <c r="D12" s="4">
        <v>38904</v>
      </c>
      <c r="E12" s="22" t="s">
        <v>64</v>
      </c>
      <c r="F12" s="12" t="s">
        <v>60</v>
      </c>
      <c r="G12" s="12">
        <v>84</v>
      </c>
      <c r="H12" s="41">
        <f t="shared" si="0"/>
        <v>0.9882352941176471</v>
      </c>
      <c r="I12" s="12">
        <v>2</v>
      </c>
    </row>
    <row r="13" spans="1:9" x14ac:dyDescent="0.25">
      <c r="A13" s="17">
        <v>7</v>
      </c>
      <c r="B13" s="12" t="s">
        <v>67</v>
      </c>
      <c r="C13" s="27" t="s">
        <v>51</v>
      </c>
      <c r="D13" s="25">
        <v>38916</v>
      </c>
      <c r="E13" s="22" t="s">
        <v>64</v>
      </c>
      <c r="F13" s="12" t="s">
        <v>66</v>
      </c>
      <c r="G13" s="12">
        <v>84</v>
      </c>
      <c r="H13" s="41">
        <f t="shared" si="0"/>
        <v>0.9882352941176471</v>
      </c>
      <c r="I13" s="12">
        <v>2</v>
      </c>
    </row>
    <row r="14" spans="1:9" x14ac:dyDescent="0.25">
      <c r="A14" s="17">
        <v>8</v>
      </c>
      <c r="B14" s="12" t="s">
        <v>98</v>
      </c>
      <c r="C14" s="27" t="s">
        <v>51</v>
      </c>
      <c r="D14" s="4">
        <v>38982</v>
      </c>
      <c r="E14" s="22" t="s">
        <v>64</v>
      </c>
      <c r="F14" s="12" t="s">
        <v>66</v>
      </c>
      <c r="G14" s="12">
        <v>83</v>
      </c>
      <c r="H14" s="41">
        <f t="shared" si="0"/>
        <v>0.97647058823529409</v>
      </c>
      <c r="I14" s="12">
        <v>3</v>
      </c>
    </row>
    <row r="16" spans="1:9" x14ac:dyDescent="0.25">
      <c r="C16" s="46"/>
      <c r="D16" s="46"/>
      <c r="E16" s="46"/>
      <c r="F16" s="11"/>
    </row>
    <row r="17" spans="2:6" x14ac:dyDescent="0.25">
      <c r="B17" s="1" t="s">
        <v>104</v>
      </c>
      <c r="D17" s="16" t="s">
        <v>105</v>
      </c>
    </row>
    <row r="18" spans="2:6" x14ac:dyDescent="0.25">
      <c r="C18" s="46"/>
      <c r="D18" s="46"/>
      <c r="E18" s="46"/>
      <c r="F18" s="11"/>
    </row>
  </sheetData>
  <mergeCells count="6">
    <mergeCell ref="G4:H4"/>
    <mergeCell ref="A1:I1"/>
    <mergeCell ref="A2:I2"/>
    <mergeCell ref="C3:D3"/>
    <mergeCell ref="C16:E16"/>
    <mergeCell ref="C18:E18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2023-11-08T10:56:00Z</dcterms:modified>
</cp:coreProperties>
</file>